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9965" windowHeight="784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AV39" i="1"/>
  <c r="AV5"/>
  <c r="AV6"/>
  <c r="AV7"/>
  <c r="AV8"/>
  <c r="AV9"/>
  <c r="AV10"/>
  <c r="AV11"/>
  <c r="AV12"/>
  <c r="AV13"/>
  <c r="AV14"/>
  <c r="AV15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V35"/>
  <c r="AV36"/>
  <c r="AV37"/>
  <c r="AV38"/>
  <c r="AV4"/>
  <c r="AT10"/>
  <c r="AT16"/>
  <c r="AT22"/>
  <c r="AT28"/>
  <c r="AT34"/>
  <c r="AT4"/>
  <c r="AO10"/>
  <c r="AO16"/>
  <c r="AO22"/>
  <c r="AO28"/>
  <c r="AO34"/>
  <c r="AO4"/>
  <c r="AG10"/>
  <c r="AG16"/>
  <c r="AG22"/>
  <c r="AG28"/>
  <c r="AG34"/>
  <c r="AG4"/>
  <c r="AB10"/>
  <c r="AB16"/>
  <c r="AB22"/>
  <c r="AB28"/>
  <c r="AB34"/>
  <c r="AB4"/>
  <c r="Q10"/>
  <c r="Q16"/>
  <c r="Q22"/>
  <c r="Q28"/>
  <c r="Q34"/>
  <c r="Q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"/>
  <c r="AW28" l="1"/>
  <c r="AW10"/>
  <c r="AW16"/>
  <c r="AW22"/>
  <c r="AW4"/>
  <c r="AW34"/>
</calcChain>
</file>

<file path=xl/sharedStrings.xml><?xml version="1.0" encoding="utf-8"?>
<sst xmlns="http://schemas.openxmlformats.org/spreadsheetml/2006/main" count="358" uniqueCount="144">
  <si>
    <t>команда</t>
  </si>
  <si>
    <t>П.І. учасника</t>
  </si>
  <si>
    <t>місце учасника</t>
  </si>
  <si>
    <t>очки учасника</t>
  </si>
  <si>
    <t>Метання гранати</t>
  </si>
  <si>
    <t>1 сп</t>
  </si>
  <si>
    <t>2 сп</t>
  </si>
  <si>
    <t>3 сп</t>
  </si>
  <si>
    <t>кращий результат</t>
  </si>
  <si>
    <t>результат</t>
  </si>
  <si>
    <t>Біг 100 м</t>
  </si>
  <si>
    <t>всього</t>
  </si>
  <si>
    <t>командне місце</t>
  </si>
  <si>
    <t>№               учасника</t>
  </si>
  <si>
    <t>Біг 1000 м</t>
  </si>
  <si>
    <t>Стрільба</t>
  </si>
  <si>
    <t>Обласний національно - патріотичний захід "Я-патріот"  (20-22.09.2017 р.)</t>
  </si>
  <si>
    <t>загальна    к-ть очок</t>
  </si>
  <si>
    <t>Підтягування</t>
  </si>
  <si>
    <t>загальна   к-ть очок</t>
  </si>
  <si>
    <t>загальна     к-ть очок</t>
  </si>
  <si>
    <t>загальна      к-ть очок</t>
  </si>
  <si>
    <t>к-ть очок команди            з  5 видів</t>
  </si>
  <si>
    <t>к-ть очок учасника                з  5 видів</t>
  </si>
  <si>
    <t>Загально-командне місце</t>
  </si>
  <si>
    <t xml:space="preserve">Іллюша Евгеній </t>
  </si>
  <si>
    <t xml:space="preserve">Кресан Владислав </t>
  </si>
  <si>
    <t xml:space="preserve">Крило Сергій </t>
  </si>
  <si>
    <t xml:space="preserve">Охота Богдан </t>
  </si>
  <si>
    <t xml:space="preserve">Якименко Ярослав </t>
  </si>
  <si>
    <t>Ніжинський                               агротехнічний коледж</t>
  </si>
  <si>
    <t>Ліцей з ПВФП</t>
  </si>
  <si>
    <t xml:space="preserve">Гаврильченко Андрій </t>
  </si>
  <si>
    <t xml:space="preserve">Мислик  Ігор </t>
  </si>
  <si>
    <t xml:space="preserve">Очередько Роман  </t>
  </si>
  <si>
    <t>КТКТ  ЧНТУ</t>
  </si>
  <si>
    <t xml:space="preserve">Муляр Дмитро </t>
  </si>
  <si>
    <t xml:space="preserve">Татаренко Петро </t>
  </si>
  <si>
    <t xml:space="preserve">Йовенко Максим </t>
  </si>
  <si>
    <t>Мартинюк Руслан</t>
  </si>
  <si>
    <t xml:space="preserve">Звонок Євгеній </t>
  </si>
  <si>
    <t>ЧНТУ</t>
  </si>
  <si>
    <t xml:space="preserve">Овчарик Євген </t>
  </si>
  <si>
    <t xml:space="preserve">Терехов Владислав </t>
  </si>
  <si>
    <t xml:space="preserve">Буднік Назар </t>
  </si>
  <si>
    <t xml:space="preserve">Самійленко Владислав </t>
  </si>
  <si>
    <t xml:space="preserve">Товстуха Глеб </t>
  </si>
  <si>
    <t xml:space="preserve">Гречка Олексій </t>
  </si>
  <si>
    <t xml:space="preserve">Максименко Михайло </t>
  </si>
  <si>
    <t xml:space="preserve">Череда Олександр </t>
  </si>
  <si>
    <t xml:space="preserve">Скачок Дмитро </t>
  </si>
  <si>
    <t xml:space="preserve">Лавський Олег </t>
  </si>
  <si>
    <t xml:space="preserve">Шабанов Анатолій </t>
  </si>
  <si>
    <t xml:space="preserve">Шкурай Олександр </t>
  </si>
  <si>
    <t>Коледж економіки і технологій ЧНТУ</t>
  </si>
  <si>
    <t>ЧНПУ</t>
  </si>
  <si>
    <t>11,7</t>
  </si>
  <si>
    <t>Шут Владислав</t>
  </si>
  <si>
    <t>12,0</t>
  </si>
  <si>
    <t>Трохименко Алефтин</t>
  </si>
  <si>
    <t>Борщан Євгеній</t>
  </si>
  <si>
    <t>Гречаний Микита</t>
  </si>
  <si>
    <t>Ковальчук Вадим</t>
  </si>
  <si>
    <t>Троянчук Дмитро</t>
  </si>
  <si>
    <t>Загоруйко Максим</t>
  </si>
  <si>
    <t>Ільющенко Богдан</t>
  </si>
  <si>
    <t>Петренко Денис</t>
  </si>
  <si>
    <t>Пода Володимир</t>
  </si>
  <si>
    <t>Муравко Анатолій</t>
  </si>
  <si>
    <t>12,1</t>
  </si>
  <si>
    <t>12,2</t>
  </si>
  <si>
    <t>12,3</t>
  </si>
  <si>
    <t>5-6</t>
  </si>
  <si>
    <t>12,4</t>
  </si>
  <si>
    <t>7</t>
  </si>
  <si>
    <t>12,6</t>
  </si>
  <si>
    <t>12,8</t>
  </si>
  <si>
    <t>9-10</t>
  </si>
  <si>
    <t>12,9</t>
  </si>
  <si>
    <t>13,0</t>
  </si>
  <si>
    <t>13,1</t>
  </si>
  <si>
    <t>13-17</t>
  </si>
  <si>
    <t>13,2</t>
  </si>
  <si>
    <t>18-20</t>
  </si>
  <si>
    <t>13,3</t>
  </si>
  <si>
    <t>21-22</t>
  </si>
  <si>
    <t>13,4</t>
  </si>
  <si>
    <t>23-24</t>
  </si>
  <si>
    <t>13,5</t>
  </si>
  <si>
    <t>13,6</t>
  </si>
  <si>
    <t>26-27</t>
  </si>
  <si>
    <t>13,7</t>
  </si>
  <si>
    <t>13,8</t>
  </si>
  <si>
    <t>13,9</t>
  </si>
  <si>
    <t>30-31</t>
  </si>
  <si>
    <t>14,0</t>
  </si>
  <si>
    <t>32-35</t>
  </si>
  <si>
    <t>14,2</t>
  </si>
  <si>
    <t>6-9</t>
  </si>
  <si>
    <t>10</t>
  </si>
  <si>
    <t>11-14</t>
  </si>
  <si>
    <t>15-16</t>
  </si>
  <si>
    <t>18-19</t>
  </si>
  <si>
    <t>20-24</t>
  </si>
  <si>
    <t>25-27</t>
  </si>
  <si>
    <t>29</t>
  </si>
  <si>
    <t>32-33</t>
  </si>
  <si>
    <t>35-36</t>
  </si>
  <si>
    <t>2</t>
  </si>
  <si>
    <t>5-7</t>
  </si>
  <si>
    <t>13-14</t>
  </si>
  <si>
    <t>15</t>
  </si>
  <si>
    <t>16</t>
  </si>
  <si>
    <t>17-18</t>
  </si>
  <si>
    <t>20</t>
  </si>
  <si>
    <t>27</t>
  </si>
  <si>
    <t>28-29</t>
  </si>
  <si>
    <t>32-36</t>
  </si>
  <si>
    <t>1-2</t>
  </si>
  <si>
    <t>3</t>
  </si>
  <si>
    <t>4</t>
  </si>
  <si>
    <t>5</t>
  </si>
  <si>
    <t>6-7</t>
  </si>
  <si>
    <t>8</t>
  </si>
  <si>
    <t>9</t>
  </si>
  <si>
    <t>11-12</t>
  </si>
  <si>
    <t>17</t>
  </si>
  <si>
    <t>25</t>
  </si>
  <si>
    <t>26</t>
  </si>
  <si>
    <t>28</t>
  </si>
  <si>
    <t>30</t>
  </si>
  <si>
    <t>31-32</t>
  </si>
  <si>
    <t>33</t>
  </si>
  <si>
    <t>34</t>
  </si>
  <si>
    <t>1</t>
  </si>
  <si>
    <t>8-9</t>
  </si>
  <si>
    <t>11-13</t>
  </si>
  <si>
    <t>14</t>
  </si>
  <si>
    <t>19</t>
  </si>
  <si>
    <t>20-21</t>
  </si>
  <si>
    <t>22-24</t>
  </si>
  <si>
    <t>27-28</t>
  </si>
  <si>
    <t>34-35</t>
  </si>
  <si>
    <t>36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</si>
</sst>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.5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sz val="10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49" fontId="0" fillId="0" borderId="1" xfId="0" applyNumberFormat="1" applyFill="1" applyBorder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5" fillId="0" borderId="0" xfId="0" applyFont="1"/>
    <xf numFmtId="0" fontId="4" fillId="0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textRotation="90"/>
    </xf>
    <xf numFmtId="0" fontId="7" fillId="0" borderId="4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/>
    <xf numFmtId="0" fontId="0" fillId="0" borderId="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9" fillId="0" borderId="1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9" fillId="0" borderId="1" xfId="0" applyFont="1" applyBorder="1" applyAlignment="1">
      <alignment horizontal="justify" vertical="top" wrapText="1"/>
    </xf>
    <xf numFmtId="0" fontId="9" fillId="0" borderId="2" xfId="0" applyFont="1" applyBorder="1" applyAlignment="1">
      <alignment horizontal="justify" vertical="top" wrapText="1"/>
    </xf>
    <xf numFmtId="0" fontId="0" fillId="0" borderId="4" xfId="0" applyFill="1" applyBorder="1" applyAlignment="1"/>
    <xf numFmtId="0" fontId="0" fillId="0" borderId="1" xfId="0" applyFill="1" applyBorder="1" applyAlignment="1"/>
    <xf numFmtId="49" fontId="3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justify" vertical="top" wrapText="1"/>
    </xf>
    <xf numFmtId="0" fontId="2" fillId="2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textRotation="90"/>
    </xf>
    <xf numFmtId="1" fontId="2" fillId="0" borderId="1" xfId="0" applyNumberFormat="1" applyFont="1" applyFill="1" applyBorder="1" applyAlignment="1">
      <alignment horizontal="center" vertical="center"/>
    </xf>
    <xf numFmtId="1" fontId="0" fillId="0" borderId="0" xfId="0" applyNumberFormat="1" applyFill="1"/>
    <xf numFmtId="0" fontId="11" fillId="2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textRotation="90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textRotation="90"/>
    </xf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Fill="1"/>
    <xf numFmtId="49" fontId="2" fillId="2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4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4" xfId="0" applyFont="1" applyFill="1" applyBorder="1" applyAlignment="1">
      <alignment textRotation="90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40"/>
  <sheetViews>
    <sheetView tabSelected="1" topLeftCell="AH25" workbookViewId="0">
      <selection activeCell="AZ7" sqref="AY7:AZ7"/>
    </sheetView>
  </sheetViews>
  <sheetFormatPr defaultRowHeight="15"/>
  <cols>
    <col min="1" max="1" width="22.85546875" style="5" customWidth="1"/>
    <col min="2" max="2" width="6.140625" style="5" customWidth="1"/>
    <col min="3" max="3" width="22.85546875" style="5" customWidth="1"/>
    <col min="4" max="4" width="6.28515625" style="8" customWidth="1"/>
    <col min="5" max="5" width="6.42578125" style="8" customWidth="1"/>
    <col min="6" max="6" width="6.28515625" style="8" customWidth="1"/>
    <col min="7" max="7" width="5.85546875" style="8" customWidth="1"/>
    <col min="8" max="8" width="5.5703125" style="8" customWidth="1"/>
    <col min="9" max="9" width="6" style="8" customWidth="1"/>
    <col min="10" max="10" width="6.28515625" style="8" customWidth="1"/>
    <col min="11" max="11" width="6.140625" style="8" customWidth="1"/>
    <col min="12" max="12" width="5.85546875" style="8" customWidth="1"/>
    <col min="13" max="13" width="6.28515625" style="8" customWidth="1"/>
    <col min="14" max="14" width="7.85546875" style="8" customWidth="1"/>
    <col min="15" max="15" width="6.7109375" style="8" customWidth="1"/>
    <col min="16" max="16" width="7.42578125" style="8" customWidth="1"/>
    <col min="17" max="17" width="8.42578125" style="8" customWidth="1"/>
    <col min="18" max="18" width="7.140625" style="8" customWidth="1"/>
    <col min="19" max="19" width="19.85546875" style="5" customWidth="1"/>
    <col min="20" max="20" width="6.7109375" style="5" customWidth="1"/>
    <col min="21" max="21" width="23.140625" style="5" customWidth="1"/>
    <col min="22" max="22" width="7.42578125" style="8" customWidth="1"/>
    <col min="23" max="23" width="7.140625" style="8" customWidth="1"/>
    <col min="24" max="24" width="7" style="8" customWidth="1"/>
    <col min="25" max="25" width="7.42578125" style="8" customWidth="1"/>
    <col min="26" max="26" width="7.5703125" style="41" customWidth="1"/>
    <col min="27" max="27" width="6.85546875" style="8" customWidth="1"/>
    <col min="28" max="28" width="8.5703125" style="8" customWidth="1"/>
    <col min="29" max="29" width="7" style="8" customWidth="1"/>
    <col min="30" max="30" width="7.7109375" style="44" customWidth="1"/>
    <col min="31" max="31" width="7.85546875" style="5" customWidth="1"/>
    <col min="32" max="32" width="8" style="5" customWidth="1"/>
    <col min="33" max="33" width="9.42578125" style="5" customWidth="1"/>
    <col min="34" max="34" width="7.7109375" style="5" customWidth="1"/>
    <col min="35" max="35" width="21.140625" style="5" customWidth="1"/>
    <col min="36" max="36" width="6.42578125" style="5" customWidth="1"/>
    <col min="37" max="37" width="21.28515625" style="5" customWidth="1"/>
    <col min="38" max="38" width="6.5703125" style="5" customWidth="1"/>
    <col min="39" max="39" width="6.42578125" style="5" customWidth="1"/>
    <col min="40" max="40" width="6.5703125" style="5" customWidth="1"/>
    <col min="41" max="41" width="7" style="5" customWidth="1"/>
    <col min="42" max="42" width="6.85546875" style="5" customWidth="1"/>
    <col min="43" max="43" width="6.28515625" style="35" customWidth="1"/>
    <col min="44" max="44" width="6.7109375" style="5" customWidth="1"/>
    <col min="45" max="45" width="7.140625" style="5" customWidth="1"/>
    <col min="46" max="46" width="7" style="5" customWidth="1"/>
    <col min="47" max="47" width="7.28515625" style="5" customWidth="1"/>
    <col min="48" max="48" width="7.7109375" style="8" customWidth="1"/>
    <col min="49" max="49" width="8.7109375" style="5" customWidth="1"/>
    <col min="50" max="50" width="11.42578125" style="5" customWidth="1"/>
    <col min="51" max="56" width="9.140625" style="5"/>
  </cols>
  <sheetData>
    <row r="1" spans="1:56" ht="13.5" customHeight="1">
      <c r="A1" s="73" t="s">
        <v>16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 t="s">
        <v>16</v>
      </c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 t="s">
        <v>16</v>
      </c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"/>
      <c r="AZ1" s="7"/>
      <c r="BA1" s="7"/>
      <c r="BB1" s="7"/>
    </row>
    <row r="2" spans="1:56" s="10" customFormat="1" ht="14.25" customHeight="1">
      <c r="A2" s="56" t="s">
        <v>0</v>
      </c>
      <c r="B2" s="52" t="s">
        <v>13</v>
      </c>
      <c r="C2" s="54" t="s">
        <v>1</v>
      </c>
      <c r="D2" s="72" t="s">
        <v>15</v>
      </c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56" t="s">
        <v>0</v>
      </c>
      <c r="T2" s="52" t="s">
        <v>13</v>
      </c>
      <c r="U2" s="54" t="s">
        <v>1</v>
      </c>
      <c r="V2" s="64" t="s">
        <v>4</v>
      </c>
      <c r="W2" s="65"/>
      <c r="X2" s="65"/>
      <c r="Y2" s="65"/>
      <c r="Z2" s="65"/>
      <c r="AA2" s="65"/>
      <c r="AB2" s="65"/>
      <c r="AC2" s="66"/>
      <c r="AD2" s="58" t="s">
        <v>14</v>
      </c>
      <c r="AE2" s="59"/>
      <c r="AF2" s="59"/>
      <c r="AG2" s="59"/>
      <c r="AH2" s="60"/>
      <c r="AI2" s="56" t="s">
        <v>0</v>
      </c>
      <c r="AJ2" s="52" t="s">
        <v>13</v>
      </c>
      <c r="AK2" s="54" t="s">
        <v>1</v>
      </c>
      <c r="AL2" s="58" t="s">
        <v>10</v>
      </c>
      <c r="AM2" s="59"/>
      <c r="AN2" s="59"/>
      <c r="AO2" s="59"/>
      <c r="AP2" s="59"/>
      <c r="AQ2" s="58" t="s">
        <v>18</v>
      </c>
      <c r="AR2" s="59"/>
      <c r="AS2" s="59"/>
      <c r="AT2" s="59"/>
      <c r="AU2" s="59"/>
      <c r="AV2" s="67" t="s">
        <v>23</v>
      </c>
      <c r="AW2" s="67" t="s">
        <v>22</v>
      </c>
      <c r="AX2" s="69" t="s">
        <v>24</v>
      </c>
      <c r="AY2" s="19"/>
      <c r="AZ2" s="19"/>
      <c r="BA2" s="19"/>
      <c r="BB2" s="19"/>
      <c r="BC2" s="19"/>
      <c r="BD2" s="19"/>
    </row>
    <row r="3" spans="1:56" s="10" customFormat="1" ht="44.25" customHeight="1">
      <c r="A3" s="57"/>
      <c r="B3" s="53"/>
      <c r="C3" s="71"/>
      <c r="D3" s="12">
        <v>1</v>
      </c>
      <c r="E3" s="12">
        <v>2</v>
      </c>
      <c r="F3" s="12">
        <v>3</v>
      </c>
      <c r="G3" s="12">
        <v>4</v>
      </c>
      <c r="H3" s="12">
        <v>5</v>
      </c>
      <c r="I3" s="12">
        <v>6</v>
      </c>
      <c r="J3" s="12">
        <v>7</v>
      </c>
      <c r="K3" s="12">
        <v>8</v>
      </c>
      <c r="L3" s="12">
        <v>9</v>
      </c>
      <c r="M3" s="12">
        <v>10</v>
      </c>
      <c r="N3" s="13" t="s">
        <v>11</v>
      </c>
      <c r="O3" s="16" t="s">
        <v>2</v>
      </c>
      <c r="P3" s="16" t="s">
        <v>3</v>
      </c>
      <c r="Q3" s="16" t="s">
        <v>20</v>
      </c>
      <c r="R3" s="16" t="s">
        <v>12</v>
      </c>
      <c r="S3" s="57"/>
      <c r="T3" s="53"/>
      <c r="U3" s="55"/>
      <c r="V3" s="17" t="s">
        <v>5</v>
      </c>
      <c r="W3" s="17" t="s">
        <v>6</v>
      </c>
      <c r="X3" s="17" t="s">
        <v>7</v>
      </c>
      <c r="Y3" s="15" t="s">
        <v>8</v>
      </c>
      <c r="Z3" s="39" t="s">
        <v>2</v>
      </c>
      <c r="AA3" s="16" t="s">
        <v>3</v>
      </c>
      <c r="AB3" s="11" t="s">
        <v>19</v>
      </c>
      <c r="AC3" s="11" t="s">
        <v>12</v>
      </c>
      <c r="AD3" s="42" t="s">
        <v>9</v>
      </c>
      <c r="AE3" s="15" t="s">
        <v>2</v>
      </c>
      <c r="AF3" s="16" t="s">
        <v>3</v>
      </c>
      <c r="AG3" s="16" t="s">
        <v>21</v>
      </c>
      <c r="AH3" s="16" t="s">
        <v>12</v>
      </c>
      <c r="AI3" s="57"/>
      <c r="AJ3" s="53"/>
      <c r="AK3" s="55"/>
      <c r="AL3" s="14" t="s">
        <v>9</v>
      </c>
      <c r="AM3" s="15" t="s">
        <v>2</v>
      </c>
      <c r="AN3" s="16" t="s">
        <v>3</v>
      </c>
      <c r="AO3" s="16" t="s">
        <v>17</v>
      </c>
      <c r="AP3" s="16" t="s">
        <v>12</v>
      </c>
      <c r="AQ3" s="33" t="s">
        <v>9</v>
      </c>
      <c r="AR3" s="15" t="s">
        <v>2</v>
      </c>
      <c r="AS3" s="16" t="s">
        <v>3</v>
      </c>
      <c r="AT3" s="16" t="s">
        <v>17</v>
      </c>
      <c r="AU3" s="16" t="s">
        <v>12</v>
      </c>
      <c r="AV3" s="68"/>
      <c r="AW3" s="68"/>
      <c r="AX3" s="70"/>
      <c r="AY3" s="19"/>
      <c r="AZ3" s="19"/>
      <c r="BA3" s="19"/>
      <c r="BB3" s="19"/>
      <c r="BC3" s="19"/>
      <c r="BD3" s="19"/>
    </row>
    <row r="4" spans="1:56" s="5" customFormat="1" ht="14.25" customHeight="1">
      <c r="A4" s="49" t="s">
        <v>30</v>
      </c>
      <c r="B4" s="20">
        <v>126</v>
      </c>
      <c r="C4" s="22" t="s">
        <v>25</v>
      </c>
      <c r="D4" s="21">
        <v>6</v>
      </c>
      <c r="E4" s="4">
        <v>6</v>
      </c>
      <c r="F4" s="4">
        <v>9</v>
      </c>
      <c r="G4" s="4">
        <v>9</v>
      </c>
      <c r="H4" s="4">
        <v>9</v>
      </c>
      <c r="I4" s="4"/>
      <c r="J4" s="4"/>
      <c r="K4" s="4"/>
      <c r="L4" s="4"/>
      <c r="M4" s="4"/>
      <c r="N4" s="4">
        <f>M4+L4+K4+J4+I4+H4+G4+F4+E4+D4</f>
        <v>39</v>
      </c>
      <c r="O4" s="4">
        <v>12</v>
      </c>
      <c r="P4" s="4">
        <v>12</v>
      </c>
      <c r="Q4" s="74">
        <f>P4+P5+P6+P7+P8+P9</f>
        <v>127</v>
      </c>
      <c r="R4" s="74">
        <v>5</v>
      </c>
      <c r="S4" s="49" t="s">
        <v>30</v>
      </c>
      <c r="T4" s="20">
        <v>126</v>
      </c>
      <c r="U4" s="22" t="s">
        <v>25</v>
      </c>
      <c r="V4" s="1">
        <v>37</v>
      </c>
      <c r="W4" s="1">
        <v>39</v>
      </c>
      <c r="X4" s="1">
        <v>40</v>
      </c>
      <c r="Y4" s="2">
        <v>40</v>
      </c>
      <c r="Z4" s="30" t="s">
        <v>101</v>
      </c>
      <c r="AA4" s="2">
        <v>15.5</v>
      </c>
      <c r="AB4" s="61">
        <f>AA4+AA5+AA6+AA7+AA8+AA9</f>
        <v>62.5</v>
      </c>
      <c r="AC4" s="61">
        <v>1</v>
      </c>
      <c r="AD4" s="43">
        <v>2.57</v>
      </c>
      <c r="AE4" s="3" t="s">
        <v>119</v>
      </c>
      <c r="AF4" s="1">
        <v>3</v>
      </c>
      <c r="AG4" s="46">
        <f>AF4+AF5+AF6+AF7+AF8+AF9</f>
        <v>67</v>
      </c>
      <c r="AH4" s="46">
        <v>1</v>
      </c>
      <c r="AI4" s="49" t="s">
        <v>30</v>
      </c>
      <c r="AJ4" s="20">
        <v>126</v>
      </c>
      <c r="AK4" s="22" t="s">
        <v>25</v>
      </c>
      <c r="AL4" s="3" t="s">
        <v>56</v>
      </c>
      <c r="AM4" s="32">
        <v>1</v>
      </c>
      <c r="AN4" s="1">
        <v>1</v>
      </c>
      <c r="AO4" s="46">
        <f>AN4+AN5+AN6+AN7+AN8+AN9</f>
        <v>72</v>
      </c>
      <c r="AP4" s="46">
        <v>1</v>
      </c>
      <c r="AQ4" s="34">
        <v>22</v>
      </c>
      <c r="AR4" s="3" t="s">
        <v>100</v>
      </c>
      <c r="AS4" s="1">
        <v>12.5</v>
      </c>
      <c r="AT4" s="46">
        <f>AS4+AS5+AS6+AS7+AS8+AS9</f>
        <v>97.5</v>
      </c>
      <c r="AU4" s="46">
        <v>3</v>
      </c>
      <c r="AV4" s="4">
        <f>AS4+AN4+AF4+AA4+P4</f>
        <v>44</v>
      </c>
      <c r="AW4" s="74">
        <f>AT4+AO4+AG4+AB4+Q4</f>
        <v>426</v>
      </c>
      <c r="AX4" s="74">
        <v>1</v>
      </c>
    </row>
    <row r="5" spans="1:56" s="5" customFormat="1">
      <c r="A5" s="50"/>
      <c r="B5" s="20">
        <v>129</v>
      </c>
      <c r="C5" s="22" t="s">
        <v>26</v>
      </c>
      <c r="D5" s="21"/>
      <c r="E5" s="4"/>
      <c r="F5" s="4"/>
      <c r="G5" s="4"/>
      <c r="H5" s="4"/>
      <c r="I5" s="4"/>
      <c r="J5" s="4"/>
      <c r="K5" s="4"/>
      <c r="L5" s="4"/>
      <c r="M5" s="4"/>
      <c r="N5" s="4">
        <f t="shared" ref="N5:N39" si="0">M5+L5+K5+J5+I5+H5+G5+F5+E5+D5</f>
        <v>0</v>
      </c>
      <c r="O5" s="4" t="s">
        <v>117</v>
      </c>
      <c r="P5" s="4">
        <v>34</v>
      </c>
      <c r="Q5" s="75"/>
      <c r="R5" s="75"/>
      <c r="S5" s="50"/>
      <c r="T5" s="20">
        <v>129</v>
      </c>
      <c r="U5" s="22" t="s">
        <v>26</v>
      </c>
      <c r="V5" s="1">
        <v>34</v>
      </c>
      <c r="W5" s="1">
        <v>0</v>
      </c>
      <c r="X5" s="1">
        <v>42.5</v>
      </c>
      <c r="Y5" s="2">
        <v>42.5</v>
      </c>
      <c r="Z5" s="30" t="s">
        <v>99</v>
      </c>
      <c r="AA5" s="2">
        <v>10</v>
      </c>
      <c r="AB5" s="62"/>
      <c r="AC5" s="62"/>
      <c r="AD5" s="43">
        <v>3.06</v>
      </c>
      <c r="AE5" s="3" t="s">
        <v>135</v>
      </c>
      <c r="AF5" s="1">
        <v>8.5</v>
      </c>
      <c r="AG5" s="47"/>
      <c r="AH5" s="47"/>
      <c r="AI5" s="50"/>
      <c r="AJ5" s="20">
        <v>129</v>
      </c>
      <c r="AK5" s="22" t="s">
        <v>26</v>
      </c>
      <c r="AL5" s="3" t="s">
        <v>80</v>
      </c>
      <c r="AM5" s="1" t="s">
        <v>81</v>
      </c>
      <c r="AN5" s="1">
        <v>15</v>
      </c>
      <c r="AO5" s="47"/>
      <c r="AP5" s="47"/>
      <c r="AQ5" s="34">
        <v>17</v>
      </c>
      <c r="AR5" s="1" t="s">
        <v>103</v>
      </c>
      <c r="AS5" s="1">
        <v>22</v>
      </c>
      <c r="AT5" s="47"/>
      <c r="AU5" s="47"/>
      <c r="AV5" s="4">
        <f t="shared" ref="AV5:AV39" si="1">AS5+AN5+AF5+AA5+P5</f>
        <v>89.5</v>
      </c>
      <c r="AW5" s="75"/>
      <c r="AX5" s="75"/>
    </row>
    <row r="6" spans="1:56" s="5" customFormat="1">
      <c r="A6" s="50"/>
      <c r="B6" s="20">
        <v>125</v>
      </c>
      <c r="C6" s="22" t="s">
        <v>27</v>
      </c>
      <c r="D6" s="21">
        <v>5</v>
      </c>
      <c r="E6" s="4">
        <v>9</v>
      </c>
      <c r="F6" s="4"/>
      <c r="G6" s="4"/>
      <c r="H6" s="4"/>
      <c r="I6" s="4"/>
      <c r="J6" s="4"/>
      <c r="K6" s="4"/>
      <c r="L6" s="4"/>
      <c r="M6" s="4"/>
      <c r="N6" s="4">
        <f t="shared" si="0"/>
        <v>14</v>
      </c>
      <c r="O6" s="4">
        <v>25</v>
      </c>
      <c r="P6" s="4">
        <v>25</v>
      </c>
      <c r="Q6" s="75"/>
      <c r="R6" s="75"/>
      <c r="S6" s="50"/>
      <c r="T6" s="20">
        <v>125</v>
      </c>
      <c r="U6" s="22" t="s">
        <v>27</v>
      </c>
      <c r="V6" s="1">
        <v>41.5</v>
      </c>
      <c r="W6" s="1">
        <v>45</v>
      </c>
      <c r="X6" s="1">
        <v>52</v>
      </c>
      <c r="Y6" s="2">
        <v>45</v>
      </c>
      <c r="Z6" s="30" t="s">
        <v>122</v>
      </c>
      <c r="AA6" s="2">
        <v>6.5</v>
      </c>
      <c r="AB6" s="62"/>
      <c r="AC6" s="62"/>
      <c r="AD6" s="43">
        <v>3.13</v>
      </c>
      <c r="AE6" s="3" t="s">
        <v>101</v>
      </c>
      <c r="AF6" s="1">
        <v>15.5</v>
      </c>
      <c r="AG6" s="47"/>
      <c r="AH6" s="47"/>
      <c r="AI6" s="50"/>
      <c r="AJ6" s="20">
        <v>125</v>
      </c>
      <c r="AK6" s="22" t="s">
        <v>27</v>
      </c>
      <c r="AL6" s="3" t="s">
        <v>75</v>
      </c>
      <c r="AM6" s="1">
        <v>8</v>
      </c>
      <c r="AN6" s="1">
        <v>8</v>
      </c>
      <c r="AO6" s="47"/>
      <c r="AP6" s="47"/>
      <c r="AQ6" s="34">
        <v>23</v>
      </c>
      <c r="AR6" s="3" t="s">
        <v>99</v>
      </c>
      <c r="AS6" s="1">
        <v>10</v>
      </c>
      <c r="AT6" s="47"/>
      <c r="AU6" s="47"/>
      <c r="AV6" s="4">
        <f t="shared" si="1"/>
        <v>65</v>
      </c>
      <c r="AW6" s="75"/>
      <c r="AX6" s="75"/>
    </row>
    <row r="7" spans="1:56" s="5" customFormat="1">
      <c r="A7" s="50"/>
      <c r="B7" s="20">
        <v>127</v>
      </c>
      <c r="C7" s="22" t="s">
        <v>28</v>
      </c>
      <c r="D7" s="21">
        <v>8</v>
      </c>
      <c r="E7" s="4">
        <v>9</v>
      </c>
      <c r="F7" s="4">
        <v>9</v>
      </c>
      <c r="G7" s="4">
        <v>8</v>
      </c>
      <c r="H7" s="4"/>
      <c r="I7" s="4"/>
      <c r="J7" s="4"/>
      <c r="K7" s="4"/>
      <c r="L7" s="4"/>
      <c r="M7" s="4"/>
      <c r="N7" s="4">
        <f t="shared" si="0"/>
        <v>34</v>
      </c>
      <c r="O7" s="6" t="s">
        <v>113</v>
      </c>
      <c r="P7" s="4">
        <v>17.5</v>
      </c>
      <c r="Q7" s="75"/>
      <c r="R7" s="75"/>
      <c r="S7" s="50"/>
      <c r="T7" s="20">
        <v>127</v>
      </c>
      <c r="U7" s="22" t="s">
        <v>28</v>
      </c>
      <c r="V7" s="1">
        <v>47.5</v>
      </c>
      <c r="W7" s="1">
        <v>48</v>
      </c>
      <c r="X7" s="1">
        <v>0</v>
      </c>
      <c r="Y7" s="2">
        <v>48</v>
      </c>
      <c r="Z7" s="40" t="s">
        <v>119</v>
      </c>
      <c r="AA7" s="2">
        <v>3</v>
      </c>
      <c r="AB7" s="62"/>
      <c r="AC7" s="62"/>
      <c r="AD7" s="43">
        <v>3.14</v>
      </c>
      <c r="AE7" s="3" t="s">
        <v>113</v>
      </c>
      <c r="AF7" s="1">
        <v>17.5</v>
      </c>
      <c r="AG7" s="47"/>
      <c r="AH7" s="47"/>
      <c r="AI7" s="50"/>
      <c r="AJ7" s="20">
        <v>127</v>
      </c>
      <c r="AK7" s="22" t="s">
        <v>28</v>
      </c>
      <c r="AL7" s="3" t="s">
        <v>93</v>
      </c>
      <c r="AM7" s="2" t="s">
        <v>94</v>
      </c>
      <c r="AN7" s="1">
        <v>30.5</v>
      </c>
      <c r="AO7" s="47"/>
      <c r="AP7" s="47"/>
      <c r="AQ7" s="34">
        <v>22</v>
      </c>
      <c r="AR7" s="3" t="s">
        <v>100</v>
      </c>
      <c r="AS7" s="1">
        <v>12.5</v>
      </c>
      <c r="AT7" s="47"/>
      <c r="AU7" s="47"/>
      <c r="AV7" s="4">
        <f t="shared" si="1"/>
        <v>81</v>
      </c>
      <c r="AW7" s="75"/>
      <c r="AX7" s="75"/>
    </row>
    <row r="8" spans="1:56" s="5" customFormat="1">
      <c r="A8" s="50"/>
      <c r="B8" s="20">
        <v>130</v>
      </c>
      <c r="C8" s="22" t="s">
        <v>59</v>
      </c>
      <c r="D8" s="21">
        <v>7</v>
      </c>
      <c r="E8" s="4">
        <v>8</v>
      </c>
      <c r="F8" s="4">
        <v>8</v>
      </c>
      <c r="G8" s="4">
        <v>9</v>
      </c>
      <c r="H8" s="4">
        <v>10</v>
      </c>
      <c r="I8" s="4"/>
      <c r="J8" s="4"/>
      <c r="K8" s="4"/>
      <c r="L8" s="4"/>
      <c r="M8" s="4"/>
      <c r="N8" s="4">
        <f t="shared" si="0"/>
        <v>42</v>
      </c>
      <c r="O8" s="4">
        <v>10</v>
      </c>
      <c r="P8" s="4">
        <v>10</v>
      </c>
      <c r="Q8" s="75"/>
      <c r="R8" s="75"/>
      <c r="S8" s="50"/>
      <c r="T8" s="20">
        <v>130</v>
      </c>
      <c r="U8" s="22" t="s">
        <v>59</v>
      </c>
      <c r="V8" s="1">
        <v>47</v>
      </c>
      <c r="W8" s="1">
        <v>0</v>
      </c>
      <c r="X8" s="1">
        <v>47.5</v>
      </c>
      <c r="Y8" s="2">
        <v>47.5</v>
      </c>
      <c r="Z8" s="30" t="s">
        <v>120</v>
      </c>
      <c r="AA8" s="2">
        <v>4</v>
      </c>
      <c r="AB8" s="62"/>
      <c r="AC8" s="62"/>
      <c r="AD8" s="43">
        <v>3.14</v>
      </c>
      <c r="AE8" s="3" t="s">
        <v>113</v>
      </c>
      <c r="AF8" s="1">
        <v>17.5</v>
      </c>
      <c r="AG8" s="47"/>
      <c r="AH8" s="47"/>
      <c r="AI8" s="50"/>
      <c r="AJ8" s="20">
        <v>130</v>
      </c>
      <c r="AK8" s="22" t="s">
        <v>59</v>
      </c>
      <c r="AL8" s="3" t="s">
        <v>79</v>
      </c>
      <c r="AM8" s="1">
        <v>12</v>
      </c>
      <c r="AN8" s="1">
        <v>12</v>
      </c>
      <c r="AO8" s="47"/>
      <c r="AP8" s="47"/>
      <c r="AQ8" s="34">
        <v>19</v>
      </c>
      <c r="AR8" s="3" t="s">
        <v>102</v>
      </c>
      <c r="AS8" s="1">
        <v>18.5</v>
      </c>
      <c r="AT8" s="47"/>
      <c r="AU8" s="47"/>
      <c r="AV8" s="4">
        <f t="shared" si="1"/>
        <v>62</v>
      </c>
      <c r="AW8" s="75"/>
      <c r="AX8" s="75"/>
    </row>
    <row r="9" spans="1:56" s="5" customFormat="1">
      <c r="A9" s="51"/>
      <c r="B9" s="20">
        <v>128</v>
      </c>
      <c r="C9" s="23" t="s">
        <v>29</v>
      </c>
      <c r="D9" s="21">
        <v>7</v>
      </c>
      <c r="E9" s="4"/>
      <c r="F9" s="4"/>
      <c r="G9" s="4"/>
      <c r="H9" s="4"/>
      <c r="I9" s="4"/>
      <c r="J9" s="4"/>
      <c r="K9" s="4"/>
      <c r="L9" s="4"/>
      <c r="M9" s="4"/>
      <c r="N9" s="4">
        <f t="shared" si="0"/>
        <v>7</v>
      </c>
      <c r="O9" s="4" t="s">
        <v>116</v>
      </c>
      <c r="P9" s="4">
        <v>28.5</v>
      </c>
      <c r="Q9" s="76"/>
      <c r="R9" s="76"/>
      <c r="S9" s="51"/>
      <c r="T9" s="20">
        <v>128</v>
      </c>
      <c r="U9" s="23" t="s">
        <v>29</v>
      </c>
      <c r="V9" s="1">
        <v>37</v>
      </c>
      <c r="W9" s="1">
        <v>31</v>
      </c>
      <c r="X9" s="1">
        <v>34</v>
      </c>
      <c r="Y9" s="2">
        <v>37</v>
      </c>
      <c r="Z9" s="30" t="s">
        <v>87</v>
      </c>
      <c r="AA9" s="2">
        <v>23.5</v>
      </c>
      <c r="AB9" s="63"/>
      <c r="AC9" s="63"/>
      <c r="AD9" s="43">
        <v>3.01</v>
      </c>
      <c r="AE9" s="3" t="s">
        <v>121</v>
      </c>
      <c r="AF9" s="1">
        <v>5</v>
      </c>
      <c r="AG9" s="48"/>
      <c r="AH9" s="48"/>
      <c r="AI9" s="51"/>
      <c r="AJ9" s="20">
        <v>128</v>
      </c>
      <c r="AK9" s="23" t="s">
        <v>29</v>
      </c>
      <c r="AL9" s="3" t="s">
        <v>71</v>
      </c>
      <c r="AM9" s="30" t="s">
        <v>72</v>
      </c>
      <c r="AN9" s="1">
        <v>5.5</v>
      </c>
      <c r="AO9" s="48"/>
      <c r="AP9" s="48"/>
      <c r="AQ9" s="34">
        <v>17</v>
      </c>
      <c r="AR9" s="1" t="s">
        <v>103</v>
      </c>
      <c r="AS9" s="1">
        <v>22</v>
      </c>
      <c r="AT9" s="48"/>
      <c r="AU9" s="48"/>
      <c r="AV9" s="4">
        <f t="shared" si="1"/>
        <v>84.5</v>
      </c>
      <c r="AW9" s="76"/>
      <c r="AX9" s="76"/>
    </row>
    <row r="10" spans="1:56" s="5" customFormat="1">
      <c r="A10" s="49" t="s">
        <v>31</v>
      </c>
      <c r="B10" s="20">
        <v>114</v>
      </c>
      <c r="C10" s="24" t="s">
        <v>60</v>
      </c>
      <c r="D10" s="21">
        <v>5</v>
      </c>
      <c r="E10" s="4">
        <v>6</v>
      </c>
      <c r="F10" s="4">
        <v>7</v>
      </c>
      <c r="G10" s="4">
        <v>7</v>
      </c>
      <c r="H10" s="4">
        <v>7</v>
      </c>
      <c r="I10" s="4">
        <v>7</v>
      </c>
      <c r="J10" s="4">
        <v>8</v>
      </c>
      <c r="K10" s="4">
        <v>8</v>
      </c>
      <c r="L10" s="4">
        <v>6</v>
      </c>
      <c r="M10" s="4"/>
      <c r="N10" s="4">
        <f t="shared" si="0"/>
        <v>61</v>
      </c>
      <c r="O10" s="4">
        <v>4</v>
      </c>
      <c r="P10" s="4">
        <v>4</v>
      </c>
      <c r="Q10" s="74">
        <f t="shared" ref="Q10" si="2">P10+P11+P12+P13+P14+P15</f>
        <v>95</v>
      </c>
      <c r="R10" s="74">
        <v>2</v>
      </c>
      <c r="S10" s="49" t="s">
        <v>31</v>
      </c>
      <c r="T10" s="20">
        <v>114</v>
      </c>
      <c r="U10" s="24" t="s">
        <v>60</v>
      </c>
      <c r="V10" s="1">
        <v>40.5</v>
      </c>
      <c r="W10" s="1">
        <v>42</v>
      </c>
      <c r="X10" s="1">
        <v>38.5</v>
      </c>
      <c r="Y10" s="2">
        <v>42</v>
      </c>
      <c r="Z10" s="30" t="s">
        <v>125</v>
      </c>
      <c r="AA10" s="2">
        <v>11.5</v>
      </c>
      <c r="AB10" s="61">
        <f t="shared" ref="AB10" si="3">AA10+AA11+AA12+AA13+AA14+AA15</f>
        <v>124.5</v>
      </c>
      <c r="AC10" s="61">
        <v>4</v>
      </c>
      <c r="AD10" s="43">
        <v>3.1</v>
      </c>
      <c r="AE10" s="3" t="s">
        <v>99</v>
      </c>
      <c r="AF10" s="1">
        <v>10</v>
      </c>
      <c r="AG10" s="46">
        <f t="shared" ref="AG10" si="4">AF10+AF11+AF12+AF13+AF14+AF15</f>
        <v>134.5</v>
      </c>
      <c r="AH10" s="46">
        <v>5</v>
      </c>
      <c r="AI10" s="49" t="s">
        <v>31</v>
      </c>
      <c r="AJ10" s="20">
        <v>114</v>
      </c>
      <c r="AK10" s="24" t="s">
        <v>60</v>
      </c>
      <c r="AL10" s="3" t="s">
        <v>80</v>
      </c>
      <c r="AM10" s="3" t="s">
        <v>81</v>
      </c>
      <c r="AN10" s="1">
        <v>15</v>
      </c>
      <c r="AO10" s="46">
        <f t="shared" ref="AO10" si="5">AN10+AN11+AN12+AN13+AN14+AN15</f>
        <v>135</v>
      </c>
      <c r="AP10" s="46">
        <v>5</v>
      </c>
      <c r="AQ10" s="34">
        <v>22</v>
      </c>
      <c r="AR10" s="3" t="s">
        <v>100</v>
      </c>
      <c r="AS10" s="1">
        <v>12.5</v>
      </c>
      <c r="AT10" s="46">
        <f t="shared" ref="AT10" si="6">AS10+AS11+AS12+AS13+AS14+AS15</f>
        <v>102.5</v>
      </c>
      <c r="AU10" s="46">
        <v>4</v>
      </c>
      <c r="AV10" s="4">
        <f t="shared" si="1"/>
        <v>53</v>
      </c>
      <c r="AW10" s="74">
        <f t="shared" ref="AW10" si="7">AT10+AO10+AG10+AB10+Q10</f>
        <v>591.5</v>
      </c>
      <c r="AX10" s="74">
        <v>5</v>
      </c>
    </row>
    <row r="11" spans="1:56" s="5" customFormat="1">
      <c r="A11" s="50"/>
      <c r="B11" s="20">
        <v>113</v>
      </c>
      <c r="C11" s="24" t="s">
        <v>32</v>
      </c>
      <c r="D11" s="21">
        <v>6</v>
      </c>
      <c r="E11" s="4">
        <v>8</v>
      </c>
      <c r="F11" s="4">
        <v>8</v>
      </c>
      <c r="G11" s="4">
        <v>9</v>
      </c>
      <c r="H11" s="4">
        <v>10</v>
      </c>
      <c r="I11" s="4">
        <v>9</v>
      </c>
      <c r="J11" s="4"/>
      <c r="K11" s="4"/>
      <c r="L11" s="4"/>
      <c r="M11" s="4"/>
      <c r="N11" s="4">
        <f t="shared" si="0"/>
        <v>50</v>
      </c>
      <c r="O11" s="6" t="s">
        <v>109</v>
      </c>
      <c r="P11" s="4">
        <v>6</v>
      </c>
      <c r="Q11" s="75"/>
      <c r="R11" s="75"/>
      <c r="S11" s="50"/>
      <c r="T11" s="20">
        <v>113</v>
      </c>
      <c r="U11" s="24" t="s">
        <v>32</v>
      </c>
      <c r="V11" s="1">
        <v>30</v>
      </c>
      <c r="W11" s="1">
        <v>29.5</v>
      </c>
      <c r="X11" s="1">
        <v>28</v>
      </c>
      <c r="Y11" s="2">
        <v>30</v>
      </c>
      <c r="Z11" s="30" t="s">
        <v>131</v>
      </c>
      <c r="AA11" s="2">
        <v>31.5</v>
      </c>
      <c r="AB11" s="62"/>
      <c r="AC11" s="62"/>
      <c r="AD11" s="43">
        <v>3.19</v>
      </c>
      <c r="AE11" s="3" t="s">
        <v>127</v>
      </c>
      <c r="AF11" s="1">
        <v>25</v>
      </c>
      <c r="AG11" s="47"/>
      <c r="AH11" s="47"/>
      <c r="AI11" s="50"/>
      <c r="AJ11" s="20">
        <v>113</v>
      </c>
      <c r="AK11" s="24" t="s">
        <v>32</v>
      </c>
      <c r="AL11" s="3" t="s">
        <v>97</v>
      </c>
      <c r="AM11" s="1">
        <v>36</v>
      </c>
      <c r="AN11" s="1">
        <v>36</v>
      </c>
      <c r="AO11" s="47"/>
      <c r="AP11" s="47"/>
      <c r="AQ11" s="34">
        <v>34</v>
      </c>
      <c r="AR11" s="32">
        <v>2</v>
      </c>
      <c r="AS11" s="1">
        <v>2</v>
      </c>
      <c r="AT11" s="47"/>
      <c r="AU11" s="47"/>
      <c r="AV11" s="4">
        <f t="shared" si="1"/>
        <v>100.5</v>
      </c>
      <c r="AW11" s="75"/>
      <c r="AX11" s="75"/>
    </row>
    <row r="12" spans="1:56" s="5" customFormat="1">
      <c r="A12" s="50"/>
      <c r="B12" s="20">
        <v>112</v>
      </c>
      <c r="C12" s="24" t="s">
        <v>61</v>
      </c>
      <c r="D12" s="21">
        <v>5</v>
      </c>
      <c r="E12" s="4"/>
      <c r="F12" s="4"/>
      <c r="G12" s="4"/>
      <c r="H12" s="4"/>
      <c r="I12" s="4"/>
      <c r="J12" s="4"/>
      <c r="K12" s="4"/>
      <c r="L12" s="4"/>
      <c r="M12" s="4"/>
      <c r="N12" s="4">
        <f t="shared" si="0"/>
        <v>5</v>
      </c>
      <c r="O12" s="4" t="s">
        <v>94</v>
      </c>
      <c r="P12" s="4">
        <v>30.5</v>
      </c>
      <c r="Q12" s="75"/>
      <c r="R12" s="75"/>
      <c r="S12" s="50"/>
      <c r="T12" s="20">
        <v>112</v>
      </c>
      <c r="U12" s="24" t="s">
        <v>61</v>
      </c>
      <c r="V12" s="1">
        <v>38</v>
      </c>
      <c r="W12" s="1">
        <v>39.5</v>
      </c>
      <c r="X12" s="1">
        <v>45.5</v>
      </c>
      <c r="Y12" s="2">
        <v>45.5</v>
      </c>
      <c r="Z12" s="30" t="s">
        <v>121</v>
      </c>
      <c r="AA12" s="2">
        <v>5</v>
      </c>
      <c r="AB12" s="62"/>
      <c r="AC12" s="62"/>
      <c r="AD12" s="43">
        <v>3.11</v>
      </c>
      <c r="AE12" s="3" t="s">
        <v>136</v>
      </c>
      <c r="AF12" s="1">
        <v>12</v>
      </c>
      <c r="AG12" s="47"/>
      <c r="AH12" s="47"/>
      <c r="AI12" s="50"/>
      <c r="AJ12" s="20">
        <v>112</v>
      </c>
      <c r="AK12" s="24" t="s">
        <v>61</v>
      </c>
      <c r="AL12" s="3" t="s">
        <v>91</v>
      </c>
      <c r="AM12" s="1">
        <v>28</v>
      </c>
      <c r="AN12" s="1">
        <v>28</v>
      </c>
      <c r="AO12" s="47"/>
      <c r="AP12" s="47"/>
      <c r="AQ12" s="34">
        <v>13</v>
      </c>
      <c r="AR12" s="1" t="s">
        <v>94</v>
      </c>
      <c r="AS12" s="1">
        <v>30.5</v>
      </c>
      <c r="AT12" s="47"/>
      <c r="AU12" s="47"/>
      <c r="AV12" s="4">
        <f t="shared" si="1"/>
        <v>106</v>
      </c>
      <c r="AW12" s="75"/>
      <c r="AX12" s="75"/>
    </row>
    <row r="13" spans="1:56" s="5" customFormat="1">
      <c r="A13" s="50"/>
      <c r="B13" s="20">
        <v>110</v>
      </c>
      <c r="C13" s="24" t="s">
        <v>33</v>
      </c>
      <c r="D13" s="21">
        <v>5</v>
      </c>
      <c r="E13" s="4">
        <v>5</v>
      </c>
      <c r="F13" s="4">
        <v>7</v>
      </c>
      <c r="G13" s="4">
        <v>8</v>
      </c>
      <c r="H13" s="4"/>
      <c r="I13" s="4"/>
      <c r="J13" s="4"/>
      <c r="K13" s="4"/>
      <c r="L13" s="4"/>
      <c r="M13" s="4"/>
      <c r="N13" s="4">
        <f t="shared" si="0"/>
        <v>25</v>
      </c>
      <c r="O13" s="4" t="s">
        <v>85</v>
      </c>
      <c r="P13" s="4">
        <v>21.5</v>
      </c>
      <c r="Q13" s="75"/>
      <c r="R13" s="75"/>
      <c r="S13" s="50"/>
      <c r="T13" s="20">
        <v>110</v>
      </c>
      <c r="U13" s="24" t="s">
        <v>33</v>
      </c>
      <c r="V13" s="1">
        <v>29.5</v>
      </c>
      <c r="W13" s="1">
        <v>33</v>
      </c>
      <c r="X13" s="1">
        <v>31</v>
      </c>
      <c r="Y13" s="2">
        <v>33</v>
      </c>
      <c r="Z13" s="30" t="s">
        <v>129</v>
      </c>
      <c r="AA13" s="2">
        <v>28</v>
      </c>
      <c r="AB13" s="62"/>
      <c r="AC13" s="62"/>
      <c r="AD13" s="43">
        <v>3.24</v>
      </c>
      <c r="AE13" s="3" t="s">
        <v>130</v>
      </c>
      <c r="AF13" s="1">
        <v>30</v>
      </c>
      <c r="AG13" s="47"/>
      <c r="AH13" s="47"/>
      <c r="AI13" s="50"/>
      <c r="AJ13" s="20">
        <v>110</v>
      </c>
      <c r="AK13" s="24" t="s">
        <v>33</v>
      </c>
      <c r="AL13" s="3" t="s">
        <v>84</v>
      </c>
      <c r="AM13" s="2" t="s">
        <v>85</v>
      </c>
      <c r="AN13" s="1">
        <v>21.5</v>
      </c>
      <c r="AO13" s="47"/>
      <c r="AP13" s="47"/>
      <c r="AQ13" s="34">
        <v>20</v>
      </c>
      <c r="AR13" s="1">
        <v>17</v>
      </c>
      <c r="AS13" s="1">
        <v>17</v>
      </c>
      <c r="AT13" s="47"/>
      <c r="AU13" s="47"/>
      <c r="AV13" s="4">
        <f t="shared" si="1"/>
        <v>118</v>
      </c>
      <c r="AW13" s="75"/>
      <c r="AX13" s="75"/>
    </row>
    <row r="14" spans="1:56" s="5" customFormat="1">
      <c r="A14" s="50"/>
      <c r="B14" s="20">
        <v>111</v>
      </c>
      <c r="C14" s="24" t="s">
        <v>62</v>
      </c>
      <c r="D14" s="21">
        <v>7</v>
      </c>
      <c r="E14" s="4">
        <v>8</v>
      </c>
      <c r="F14" s="4">
        <v>9</v>
      </c>
      <c r="G14" s="4">
        <v>10</v>
      </c>
      <c r="H14" s="4">
        <v>10</v>
      </c>
      <c r="I14" s="4">
        <v>6</v>
      </c>
      <c r="J14" s="4"/>
      <c r="K14" s="4"/>
      <c r="L14" s="4"/>
      <c r="M14" s="4"/>
      <c r="N14" s="4">
        <f t="shared" si="0"/>
        <v>50</v>
      </c>
      <c r="O14" s="6" t="s">
        <v>109</v>
      </c>
      <c r="P14" s="4">
        <v>6</v>
      </c>
      <c r="Q14" s="75"/>
      <c r="R14" s="75"/>
      <c r="S14" s="50"/>
      <c r="T14" s="20">
        <v>111</v>
      </c>
      <c r="U14" s="24" t="s">
        <v>62</v>
      </c>
      <c r="V14" s="1">
        <v>37</v>
      </c>
      <c r="W14" s="1">
        <v>36</v>
      </c>
      <c r="X14" s="1">
        <v>39</v>
      </c>
      <c r="Y14" s="2">
        <v>39</v>
      </c>
      <c r="Z14" s="30" t="s">
        <v>126</v>
      </c>
      <c r="AA14" s="2">
        <v>17</v>
      </c>
      <c r="AB14" s="62"/>
      <c r="AC14" s="62"/>
      <c r="AD14" s="43">
        <v>3.3</v>
      </c>
      <c r="AE14" s="3" t="s">
        <v>142</v>
      </c>
      <c r="AF14" s="1">
        <v>34.5</v>
      </c>
      <c r="AG14" s="47"/>
      <c r="AH14" s="47"/>
      <c r="AI14" s="50"/>
      <c r="AJ14" s="20">
        <v>111</v>
      </c>
      <c r="AK14" s="24" t="s">
        <v>62</v>
      </c>
      <c r="AL14" s="3" t="s">
        <v>71</v>
      </c>
      <c r="AM14" s="3" t="s">
        <v>72</v>
      </c>
      <c r="AN14" s="1">
        <v>5.5</v>
      </c>
      <c r="AO14" s="47"/>
      <c r="AP14" s="47"/>
      <c r="AQ14" s="34">
        <v>17</v>
      </c>
      <c r="AR14" s="1" t="s">
        <v>103</v>
      </c>
      <c r="AS14" s="1">
        <v>22</v>
      </c>
      <c r="AT14" s="47"/>
      <c r="AU14" s="47"/>
      <c r="AV14" s="4">
        <f t="shared" si="1"/>
        <v>85</v>
      </c>
      <c r="AW14" s="75"/>
      <c r="AX14" s="75"/>
    </row>
    <row r="15" spans="1:56" s="5" customFormat="1">
      <c r="A15" s="51"/>
      <c r="B15" s="20">
        <v>106</v>
      </c>
      <c r="C15" s="25" t="s">
        <v>34</v>
      </c>
      <c r="D15" s="21">
        <v>8</v>
      </c>
      <c r="E15" s="4"/>
      <c r="F15" s="4"/>
      <c r="G15" s="4"/>
      <c r="H15" s="4"/>
      <c r="I15" s="4"/>
      <c r="J15" s="4"/>
      <c r="K15" s="4"/>
      <c r="L15" s="4"/>
      <c r="M15" s="4"/>
      <c r="N15" s="4">
        <f t="shared" si="0"/>
        <v>8</v>
      </c>
      <c r="O15" s="6" t="s">
        <v>115</v>
      </c>
      <c r="P15" s="4">
        <v>27</v>
      </c>
      <c r="Q15" s="76"/>
      <c r="R15" s="76"/>
      <c r="S15" s="51"/>
      <c r="T15" s="20">
        <v>106</v>
      </c>
      <c r="U15" s="25" t="s">
        <v>34</v>
      </c>
      <c r="V15" s="1">
        <v>27.5</v>
      </c>
      <c r="W15" s="1">
        <v>30</v>
      </c>
      <c r="X15" s="1">
        <v>30</v>
      </c>
      <c r="Y15" s="2">
        <v>30</v>
      </c>
      <c r="Z15" s="30" t="s">
        <v>131</v>
      </c>
      <c r="AA15" s="2">
        <v>31.5</v>
      </c>
      <c r="AB15" s="63"/>
      <c r="AC15" s="63"/>
      <c r="AD15" s="43">
        <v>3.18</v>
      </c>
      <c r="AE15" s="3" t="s">
        <v>140</v>
      </c>
      <c r="AF15" s="1">
        <v>23</v>
      </c>
      <c r="AG15" s="48"/>
      <c r="AH15" s="48"/>
      <c r="AI15" s="51"/>
      <c r="AJ15" s="20">
        <v>106</v>
      </c>
      <c r="AK15" s="25" t="s">
        <v>34</v>
      </c>
      <c r="AL15" s="3" t="s">
        <v>92</v>
      </c>
      <c r="AM15" s="1">
        <v>29</v>
      </c>
      <c r="AN15" s="1">
        <v>29</v>
      </c>
      <c r="AO15" s="48"/>
      <c r="AP15" s="48"/>
      <c r="AQ15" s="34">
        <v>19</v>
      </c>
      <c r="AR15" s="1" t="s">
        <v>102</v>
      </c>
      <c r="AS15" s="1">
        <v>18.5</v>
      </c>
      <c r="AT15" s="48"/>
      <c r="AU15" s="48"/>
      <c r="AV15" s="4">
        <f t="shared" si="1"/>
        <v>129</v>
      </c>
      <c r="AW15" s="76"/>
      <c r="AX15" s="76"/>
    </row>
    <row r="16" spans="1:56" s="5" customFormat="1">
      <c r="A16" s="49" t="s">
        <v>35</v>
      </c>
      <c r="B16" s="20">
        <v>105</v>
      </c>
      <c r="C16" s="26" t="s">
        <v>36</v>
      </c>
      <c r="D16" s="21">
        <v>8</v>
      </c>
      <c r="E16" s="4">
        <v>6</v>
      </c>
      <c r="F16" s="4">
        <v>6</v>
      </c>
      <c r="G16" s="4">
        <v>5</v>
      </c>
      <c r="H16" s="4">
        <v>9</v>
      </c>
      <c r="I16" s="4"/>
      <c r="J16" s="4"/>
      <c r="K16" s="4"/>
      <c r="L16" s="4"/>
      <c r="M16" s="4"/>
      <c r="N16" s="4">
        <f t="shared" si="0"/>
        <v>34</v>
      </c>
      <c r="O16" s="4" t="s">
        <v>113</v>
      </c>
      <c r="P16" s="4">
        <v>17.5</v>
      </c>
      <c r="Q16" s="74">
        <f t="shared" ref="Q16" si="8">P16+P17+P18+P19+P20+P21</f>
        <v>111</v>
      </c>
      <c r="R16" s="74">
        <v>4</v>
      </c>
      <c r="S16" s="49" t="s">
        <v>35</v>
      </c>
      <c r="T16" s="20">
        <v>105</v>
      </c>
      <c r="U16" s="26" t="s">
        <v>36</v>
      </c>
      <c r="V16" s="1">
        <v>27</v>
      </c>
      <c r="W16" s="1">
        <v>23</v>
      </c>
      <c r="X16" s="1">
        <v>25</v>
      </c>
      <c r="Y16" s="2">
        <v>27</v>
      </c>
      <c r="Z16" s="30" t="s">
        <v>107</v>
      </c>
      <c r="AA16" s="2">
        <v>35.5</v>
      </c>
      <c r="AB16" s="61">
        <f t="shared" ref="AB16" si="9">AA16+AA17+AA18+AA19+AA20+AA21</f>
        <v>129</v>
      </c>
      <c r="AC16" s="61">
        <v>5</v>
      </c>
      <c r="AD16" s="43">
        <v>3.17</v>
      </c>
      <c r="AE16" s="3" t="s">
        <v>139</v>
      </c>
      <c r="AF16" s="1">
        <v>20.5</v>
      </c>
      <c r="AG16" s="46">
        <f t="shared" ref="AG16" si="10">AF16+AF17+AF18+AF19+AF20+AF21</f>
        <v>110</v>
      </c>
      <c r="AH16" s="46">
        <v>4</v>
      </c>
      <c r="AI16" s="49" t="s">
        <v>35</v>
      </c>
      <c r="AJ16" s="20">
        <v>105</v>
      </c>
      <c r="AK16" s="26" t="s">
        <v>36</v>
      </c>
      <c r="AL16" s="3" t="s">
        <v>73</v>
      </c>
      <c r="AM16" s="3" t="s">
        <v>74</v>
      </c>
      <c r="AN16" s="1">
        <v>7</v>
      </c>
      <c r="AO16" s="46">
        <f t="shared" ref="AO16" si="11">AN16+AN17+AN18+AN19+AN20+AN21</f>
        <v>92</v>
      </c>
      <c r="AP16" s="46">
        <v>3</v>
      </c>
      <c r="AQ16" s="34">
        <v>14</v>
      </c>
      <c r="AR16" s="3" t="s">
        <v>105</v>
      </c>
      <c r="AS16" s="1">
        <v>29</v>
      </c>
      <c r="AT16" s="46">
        <f t="shared" ref="AT16" si="12">AS16+AS17+AS18+AS19+AS20+AS21</f>
        <v>107.5</v>
      </c>
      <c r="AU16" s="46">
        <v>5</v>
      </c>
      <c r="AV16" s="4">
        <f t="shared" si="1"/>
        <v>109.5</v>
      </c>
      <c r="AW16" s="74">
        <f t="shared" ref="AW16" si="13">AT16+AO16+AG16+AB16+Q16</f>
        <v>549.5</v>
      </c>
      <c r="AX16" s="74">
        <v>4</v>
      </c>
    </row>
    <row r="17" spans="1:50" s="5" customFormat="1">
      <c r="A17" s="50"/>
      <c r="B17" s="20">
        <v>103</v>
      </c>
      <c r="C17" s="26" t="s">
        <v>37</v>
      </c>
      <c r="D17" s="21">
        <v>8</v>
      </c>
      <c r="E17" s="4">
        <v>7</v>
      </c>
      <c r="F17" s="4">
        <v>7</v>
      </c>
      <c r="G17" s="4">
        <v>5</v>
      </c>
      <c r="H17" s="4">
        <v>5</v>
      </c>
      <c r="I17" s="4">
        <v>5</v>
      </c>
      <c r="J17" s="4"/>
      <c r="K17" s="4"/>
      <c r="L17" s="4"/>
      <c r="M17" s="4"/>
      <c r="N17" s="4">
        <f t="shared" si="0"/>
        <v>37</v>
      </c>
      <c r="O17" s="6" t="s">
        <v>111</v>
      </c>
      <c r="P17" s="4">
        <v>15</v>
      </c>
      <c r="Q17" s="75"/>
      <c r="R17" s="75"/>
      <c r="S17" s="50"/>
      <c r="T17" s="20">
        <v>103</v>
      </c>
      <c r="U17" s="26" t="s">
        <v>37</v>
      </c>
      <c r="V17" s="1">
        <v>34</v>
      </c>
      <c r="W17" s="1">
        <v>0</v>
      </c>
      <c r="X17" s="1">
        <v>38</v>
      </c>
      <c r="Y17" s="2">
        <v>38</v>
      </c>
      <c r="Z17" s="30" t="s">
        <v>83</v>
      </c>
      <c r="AA17" s="2">
        <v>19</v>
      </c>
      <c r="AB17" s="62"/>
      <c r="AC17" s="62"/>
      <c r="AD17" s="43">
        <v>3.13</v>
      </c>
      <c r="AE17" s="3" t="s">
        <v>101</v>
      </c>
      <c r="AF17" s="1">
        <v>15.5</v>
      </c>
      <c r="AG17" s="47"/>
      <c r="AH17" s="47"/>
      <c r="AI17" s="50"/>
      <c r="AJ17" s="20">
        <v>103</v>
      </c>
      <c r="AK17" s="26" t="s">
        <v>37</v>
      </c>
      <c r="AL17" s="3" t="s">
        <v>95</v>
      </c>
      <c r="AM17" s="1" t="s">
        <v>96</v>
      </c>
      <c r="AN17" s="1">
        <v>33.5</v>
      </c>
      <c r="AO17" s="47"/>
      <c r="AP17" s="47"/>
      <c r="AQ17" s="34">
        <v>28</v>
      </c>
      <c r="AR17" s="1">
        <v>5</v>
      </c>
      <c r="AS17" s="1">
        <v>5</v>
      </c>
      <c r="AT17" s="47"/>
      <c r="AU17" s="47"/>
      <c r="AV17" s="4">
        <f t="shared" si="1"/>
        <v>88</v>
      </c>
      <c r="AW17" s="75"/>
      <c r="AX17" s="75"/>
    </row>
    <row r="18" spans="1:50" s="5" customFormat="1">
      <c r="A18" s="50"/>
      <c r="B18" s="20">
        <v>100</v>
      </c>
      <c r="C18" s="26" t="s">
        <v>38</v>
      </c>
      <c r="D18" s="21">
        <v>7</v>
      </c>
      <c r="E18" s="4">
        <v>6</v>
      </c>
      <c r="F18" s="4">
        <v>5</v>
      </c>
      <c r="G18" s="4">
        <v>7</v>
      </c>
      <c r="H18" s="4"/>
      <c r="I18" s="4"/>
      <c r="J18" s="4"/>
      <c r="K18" s="4"/>
      <c r="L18" s="4"/>
      <c r="M18" s="4"/>
      <c r="N18" s="4">
        <f t="shared" si="0"/>
        <v>25</v>
      </c>
      <c r="O18" s="4" t="s">
        <v>85</v>
      </c>
      <c r="P18" s="4">
        <v>21.5</v>
      </c>
      <c r="Q18" s="75"/>
      <c r="R18" s="75"/>
      <c r="S18" s="50"/>
      <c r="T18" s="20">
        <v>100</v>
      </c>
      <c r="U18" s="26" t="s">
        <v>38</v>
      </c>
      <c r="V18" s="1">
        <v>0</v>
      </c>
      <c r="W18" s="1">
        <v>0</v>
      </c>
      <c r="X18" s="1">
        <v>35</v>
      </c>
      <c r="Y18" s="2">
        <v>35</v>
      </c>
      <c r="Z18" s="30" t="s">
        <v>128</v>
      </c>
      <c r="AA18" s="2">
        <v>26</v>
      </c>
      <c r="AB18" s="62"/>
      <c r="AC18" s="62"/>
      <c r="AD18" s="43">
        <v>3.02</v>
      </c>
      <c r="AE18" s="3" t="s">
        <v>122</v>
      </c>
      <c r="AF18" s="1">
        <v>6.5</v>
      </c>
      <c r="AG18" s="47"/>
      <c r="AH18" s="47"/>
      <c r="AI18" s="50"/>
      <c r="AJ18" s="20">
        <v>100</v>
      </c>
      <c r="AK18" s="26" t="s">
        <v>38</v>
      </c>
      <c r="AL18" s="3" t="s">
        <v>58</v>
      </c>
      <c r="AM18" s="32">
        <v>2</v>
      </c>
      <c r="AN18" s="1">
        <v>2</v>
      </c>
      <c r="AO18" s="47"/>
      <c r="AP18" s="47"/>
      <c r="AQ18" s="34">
        <v>21</v>
      </c>
      <c r="AR18" s="1" t="s">
        <v>101</v>
      </c>
      <c r="AS18" s="1">
        <v>15.5</v>
      </c>
      <c r="AT18" s="47"/>
      <c r="AU18" s="47"/>
      <c r="AV18" s="4">
        <f t="shared" si="1"/>
        <v>71.5</v>
      </c>
      <c r="AW18" s="75"/>
      <c r="AX18" s="75"/>
    </row>
    <row r="19" spans="1:50" s="5" customFormat="1">
      <c r="A19" s="50"/>
      <c r="B19" s="20">
        <v>98</v>
      </c>
      <c r="C19" s="26" t="s">
        <v>57</v>
      </c>
      <c r="D19" s="21"/>
      <c r="E19" s="4"/>
      <c r="F19" s="4"/>
      <c r="G19" s="4"/>
      <c r="H19" s="4"/>
      <c r="I19" s="4"/>
      <c r="J19" s="4"/>
      <c r="K19" s="4"/>
      <c r="L19" s="4"/>
      <c r="M19" s="4"/>
      <c r="N19" s="4">
        <f t="shared" si="0"/>
        <v>0</v>
      </c>
      <c r="O19" s="4" t="s">
        <v>117</v>
      </c>
      <c r="P19" s="4">
        <v>34</v>
      </c>
      <c r="Q19" s="75"/>
      <c r="R19" s="75"/>
      <c r="S19" s="50"/>
      <c r="T19" s="20">
        <v>98</v>
      </c>
      <c r="U19" s="26" t="s">
        <v>57</v>
      </c>
      <c r="V19" s="1">
        <v>0</v>
      </c>
      <c r="W19" s="1">
        <v>39</v>
      </c>
      <c r="X19" s="1">
        <v>41</v>
      </c>
      <c r="Y19" s="2">
        <v>41</v>
      </c>
      <c r="Z19" s="30" t="s">
        <v>110</v>
      </c>
      <c r="AA19" s="2">
        <v>13.5</v>
      </c>
      <c r="AB19" s="62"/>
      <c r="AC19" s="62"/>
      <c r="AD19" s="43">
        <v>3.39</v>
      </c>
      <c r="AE19" s="3" t="s">
        <v>143</v>
      </c>
      <c r="AF19" s="1">
        <v>36</v>
      </c>
      <c r="AG19" s="47"/>
      <c r="AH19" s="47"/>
      <c r="AI19" s="50"/>
      <c r="AJ19" s="20">
        <v>98</v>
      </c>
      <c r="AK19" s="26" t="s">
        <v>57</v>
      </c>
      <c r="AL19" s="3" t="s">
        <v>89</v>
      </c>
      <c r="AM19" s="2" t="s">
        <v>90</v>
      </c>
      <c r="AN19" s="1">
        <v>26.5</v>
      </c>
      <c r="AO19" s="47"/>
      <c r="AP19" s="47"/>
      <c r="AQ19" s="34">
        <v>16</v>
      </c>
      <c r="AR19" s="1" t="s">
        <v>104</v>
      </c>
      <c r="AS19" s="1">
        <v>26</v>
      </c>
      <c r="AT19" s="47"/>
      <c r="AU19" s="47"/>
      <c r="AV19" s="4">
        <f t="shared" si="1"/>
        <v>136</v>
      </c>
      <c r="AW19" s="75"/>
      <c r="AX19" s="75"/>
    </row>
    <row r="20" spans="1:50" s="5" customFormat="1">
      <c r="A20" s="50"/>
      <c r="B20" s="20">
        <v>97</v>
      </c>
      <c r="C20" s="26" t="s">
        <v>39</v>
      </c>
      <c r="D20" s="21">
        <v>9</v>
      </c>
      <c r="E20" s="4">
        <v>9</v>
      </c>
      <c r="F20" s="4">
        <v>8</v>
      </c>
      <c r="G20" s="4">
        <v>8</v>
      </c>
      <c r="H20" s="4">
        <v>8</v>
      </c>
      <c r="I20" s="4">
        <v>8</v>
      </c>
      <c r="J20" s="4">
        <v>7</v>
      </c>
      <c r="K20" s="4">
        <v>7</v>
      </c>
      <c r="L20" s="4">
        <v>6</v>
      </c>
      <c r="M20" s="4"/>
      <c r="N20" s="4">
        <f t="shared" si="0"/>
        <v>70</v>
      </c>
      <c r="O20" s="38">
        <v>3</v>
      </c>
      <c r="P20" s="4">
        <v>3</v>
      </c>
      <c r="Q20" s="75"/>
      <c r="R20" s="75"/>
      <c r="S20" s="50"/>
      <c r="T20" s="20">
        <v>97</v>
      </c>
      <c r="U20" s="26" t="s">
        <v>39</v>
      </c>
      <c r="V20" s="1">
        <v>0</v>
      </c>
      <c r="W20" s="1">
        <v>34</v>
      </c>
      <c r="X20" s="1">
        <v>31</v>
      </c>
      <c r="Y20" s="2">
        <v>34</v>
      </c>
      <c r="Z20" s="30" t="s">
        <v>115</v>
      </c>
      <c r="AA20" s="2">
        <v>27</v>
      </c>
      <c r="AB20" s="62"/>
      <c r="AC20" s="62"/>
      <c r="AD20" s="43">
        <v>3.18</v>
      </c>
      <c r="AE20" s="3" t="s">
        <v>140</v>
      </c>
      <c r="AF20" s="1">
        <v>23</v>
      </c>
      <c r="AG20" s="47"/>
      <c r="AH20" s="47"/>
      <c r="AI20" s="50"/>
      <c r="AJ20" s="20">
        <v>97</v>
      </c>
      <c r="AK20" s="26" t="s">
        <v>39</v>
      </c>
      <c r="AL20" s="3" t="s">
        <v>82</v>
      </c>
      <c r="AM20" s="1" t="s">
        <v>83</v>
      </c>
      <c r="AN20" s="1">
        <v>19</v>
      </c>
      <c r="AO20" s="47"/>
      <c r="AP20" s="47"/>
      <c r="AQ20" s="34">
        <v>15</v>
      </c>
      <c r="AR20" s="1">
        <v>28</v>
      </c>
      <c r="AS20" s="1">
        <v>28</v>
      </c>
      <c r="AT20" s="47"/>
      <c r="AU20" s="47"/>
      <c r="AV20" s="4">
        <f t="shared" si="1"/>
        <v>100</v>
      </c>
      <c r="AW20" s="75"/>
      <c r="AX20" s="75"/>
    </row>
    <row r="21" spans="1:50" s="5" customFormat="1">
      <c r="A21" s="51"/>
      <c r="B21" s="20">
        <v>96</v>
      </c>
      <c r="C21" s="27" t="s">
        <v>40</v>
      </c>
      <c r="D21" s="21">
        <v>9</v>
      </c>
      <c r="E21" s="4">
        <v>6</v>
      </c>
      <c r="F21" s="4">
        <v>5</v>
      </c>
      <c r="G21" s="4">
        <v>7</v>
      </c>
      <c r="H21" s="4"/>
      <c r="I21" s="4"/>
      <c r="J21" s="4"/>
      <c r="K21" s="4"/>
      <c r="L21" s="4"/>
      <c r="M21" s="4"/>
      <c r="N21" s="4">
        <f t="shared" si="0"/>
        <v>27</v>
      </c>
      <c r="O21" s="6" t="s">
        <v>114</v>
      </c>
      <c r="P21" s="4">
        <v>20</v>
      </c>
      <c r="Q21" s="76"/>
      <c r="R21" s="76"/>
      <c r="S21" s="51"/>
      <c r="T21" s="20">
        <v>96</v>
      </c>
      <c r="U21" s="27" t="s">
        <v>40</v>
      </c>
      <c r="V21" s="1">
        <v>44.5</v>
      </c>
      <c r="W21" s="1">
        <v>39</v>
      </c>
      <c r="X21" s="1">
        <v>38</v>
      </c>
      <c r="Y21" s="2">
        <v>44.5</v>
      </c>
      <c r="Z21" s="30" t="s">
        <v>123</v>
      </c>
      <c r="AA21" s="2">
        <v>8</v>
      </c>
      <c r="AB21" s="63"/>
      <c r="AC21" s="63"/>
      <c r="AD21" s="43">
        <v>3.06</v>
      </c>
      <c r="AE21" s="3" t="s">
        <v>135</v>
      </c>
      <c r="AF21" s="1">
        <v>8.5</v>
      </c>
      <c r="AG21" s="48"/>
      <c r="AH21" s="48"/>
      <c r="AI21" s="51"/>
      <c r="AJ21" s="20">
        <v>96</v>
      </c>
      <c r="AK21" s="27" t="s">
        <v>40</v>
      </c>
      <c r="AL21" s="3" t="s">
        <v>70</v>
      </c>
      <c r="AM21" s="1">
        <v>4</v>
      </c>
      <c r="AN21" s="1">
        <v>4</v>
      </c>
      <c r="AO21" s="48"/>
      <c r="AP21" s="48"/>
      <c r="AQ21" s="34">
        <v>29</v>
      </c>
      <c r="AR21" s="1">
        <v>4</v>
      </c>
      <c r="AS21" s="1">
        <v>4</v>
      </c>
      <c r="AT21" s="48"/>
      <c r="AU21" s="48"/>
      <c r="AV21" s="4">
        <f t="shared" si="1"/>
        <v>44.5</v>
      </c>
      <c r="AW21" s="76"/>
      <c r="AX21" s="76"/>
    </row>
    <row r="22" spans="1:50" s="5" customFormat="1">
      <c r="A22" s="49" t="s">
        <v>41</v>
      </c>
      <c r="B22" s="20">
        <v>23</v>
      </c>
      <c r="C22" s="26" t="s">
        <v>42</v>
      </c>
      <c r="D22" s="21">
        <v>9</v>
      </c>
      <c r="E22" s="4">
        <v>8</v>
      </c>
      <c r="F22" s="4">
        <v>7</v>
      </c>
      <c r="G22" s="4">
        <v>7</v>
      </c>
      <c r="H22" s="4">
        <v>7</v>
      </c>
      <c r="I22" s="4"/>
      <c r="J22" s="4"/>
      <c r="K22" s="4"/>
      <c r="L22" s="4"/>
      <c r="M22" s="4"/>
      <c r="N22" s="4">
        <f t="shared" si="0"/>
        <v>38</v>
      </c>
      <c r="O22" s="4" t="s">
        <v>110</v>
      </c>
      <c r="P22" s="4">
        <v>13.5</v>
      </c>
      <c r="Q22" s="74">
        <f t="shared" ref="Q22" si="14">P22+P23+P24+P25+P26+P27</f>
        <v>87</v>
      </c>
      <c r="R22" s="74">
        <v>1</v>
      </c>
      <c r="S22" s="49" t="s">
        <v>41</v>
      </c>
      <c r="T22" s="20">
        <v>23</v>
      </c>
      <c r="U22" s="26" t="s">
        <v>42</v>
      </c>
      <c r="V22" s="1">
        <v>36</v>
      </c>
      <c r="W22" s="1">
        <v>30</v>
      </c>
      <c r="X22" s="1">
        <v>37.5</v>
      </c>
      <c r="Y22" s="2">
        <v>37.5</v>
      </c>
      <c r="Z22" s="30" t="s">
        <v>85</v>
      </c>
      <c r="AA22" s="2">
        <v>21.5</v>
      </c>
      <c r="AB22" s="61">
        <f t="shared" ref="AB22" si="15">AA22+AA23+AA24+AA25+AA26+AA27</f>
        <v>106.5</v>
      </c>
      <c r="AC22" s="61">
        <v>3</v>
      </c>
      <c r="AD22" s="43">
        <v>2.56</v>
      </c>
      <c r="AE22" s="45" t="s">
        <v>108</v>
      </c>
      <c r="AF22" s="1">
        <v>2</v>
      </c>
      <c r="AG22" s="46">
        <f t="shared" ref="AG22" si="16">AF22+AF23+AF24+AF25+AF26+AF27</f>
        <v>102</v>
      </c>
      <c r="AH22" s="46">
        <v>3</v>
      </c>
      <c r="AI22" s="49" t="s">
        <v>41</v>
      </c>
      <c r="AJ22" s="20">
        <v>23</v>
      </c>
      <c r="AK22" s="26" t="s">
        <v>42</v>
      </c>
      <c r="AL22" s="3" t="s">
        <v>84</v>
      </c>
      <c r="AM22" s="3" t="s">
        <v>85</v>
      </c>
      <c r="AN22" s="1">
        <v>21.5</v>
      </c>
      <c r="AO22" s="46">
        <f t="shared" ref="AO22" si="17">AN22+AN23+AN24+AN25+AN26+AN27</f>
        <v>123.5</v>
      </c>
      <c r="AP22" s="46">
        <v>4</v>
      </c>
      <c r="AQ22" s="34">
        <v>17</v>
      </c>
      <c r="AR22" s="3" t="s">
        <v>103</v>
      </c>
      <c r="AS22" s="1">
        <v>22</v>
      </c>
      <c r="AT22" s="46">
        <f t="shared" ref="AT22" si="18">AS22+AS23+AS24+AS25+AS26+AS27</f>
        <v>93</v>
      </c>
      <c r="AU22" s="46">
        <v>2</v>
      </c>
      <c r="AV22" s="4">
        <f t="shared" si="1"/>
        <v>80.5</v>
      </c>
      <c r="AW22" s="74">
        <f t="shared" ref="AW22" si="19">AT22+AO22+AG22+AB22+Q22</f>
        <v>512</v>
      </c>
      <c r="AX22" s="74">
        <v>3</v>
      </c>
    </row>
    <row r="23" spans="1:50" s="5" customFormat="1" ht="16.5" customHeight="1">
      <c r="A23" s="50"/>
      <c r="B23" s="20">
        <v>222</v>
      </c>
      <c r="C23" s="26" t="s">
        <v>43</v>
      </c>
      <c r="D23" s="21">
        <v>8</v>
      </c>
      <c r="E23" s="4">
        <v>7</v>
      </c>
      <c r="F23" s="4">
        <v>7</v>
      </c>
      <c r="G23" s="4">
        <v>7</v>
      </c>
      <c r="H23" s="4">
        <v>6</v>
      </c>
      <c r="I23" s="4"/>
      <c r="J23" s="4"/>
      <c r="K23" s="4"/>
      <c r="L23" s="4"/>
      <c r="M23" s="4"/>
      <c r="N23" s="4">
        <f t="shared" si="0"/>
        <v>35</v>
      </c>
      <c r="O23" s="6" t="s">
        <v>112</v>
      </c>
      <c r="P23" s="4">
        <v>16</v>
      </c>
      <c r="Q23" s="75"/>
      <c r="R23" s="75"/>
      <c r="S23" s="50"/>
      <c r="T23" s="20">
        <v>222</v>
      </c>
      <c r="U23" s="26" t="s">
        <v>43</v>
      </c>
      <c r="V23" s="1">
        <v>0</v>
      </c>
      <c r="W23" s="1">
        <v>0</v>
      </c>
      <c r="X23" s="1">
        <v>35.5</v>
      </c>
      <c r="Y23" s="2">
        <v>35.5</v>
      </c>
      <c r="Z23" s="30" t="s">
        <v>127</v>
      </c>
      <c r="AA23" s="2">
        <v>25</v>
      </c>
      <c r="AB23" s="62"/>
      <c r="AC23" s="62"/>
      <c r="AD23" s="43">
        <v>3.28</v>
      </c>
      <c r="AE23" s="3" t="s">
        <v>132</v>
      </c>
      <c r="AF23" s="1">
        <v>33</v>
      </c>
      <c r="AG23" s="47"/>
      <c r="AH23" s="47"/>
      <c r="AI23" s="50"/>
      <c r="AJ23" s="20">
        <v>222</v>
      </c>
      <c r="AK23" s="26" t="s">
        <v>43</v>
      </c>
      <c r="AL23" s="3" t="s">
        <v>82</v>
      </c>
      <c r="AM23" s="1" t="s">
        <v>83</v>
      </c>
      <c r="AN23" s="1">
        <v>19</v>
      </c>
      <c r="AO23" s="47"/>
      <c r="AP23" s="47"/>
      <c r="AQ23" s="34">
        <v>30</v>
      </c>
      <c r="AR23" s="32">
        <v>3</v>
      </c>
      <c r="AS23" s="1">
        <v>3</v>
      </c>
      <c r="AT23" s="47"/>
      <c r="AU23" s="47"/>
      <c r="AV23" s="4">
        <f t="shared" si="1"/>
        <v>96</v>
      </c>
      <c r="AW23" s="75"/>
      <c r="AX23" s="75"/>
    </row>
    <row r="24" spans="1:50" s="5" customFormat="1" ht="17.25" customHeight="1">
      <c r="A24" s="50"/>
      <c r="B24" s="20">
        <v>117</v>
      </c>
      <c r="C24" s="26" t="s">
        <v>44</v>
      </c>
      <c r="D24" s="21">
        <v>7</v>
      </c>
      <c r="E24" s="4">
        <v>7</v>
      </c>
      <c r="F24" s="4">
        <v>6</v>
      </c>
      <c r="G24" s="4">
        <v>6</v>
      </c>
      <c r="H24" s="4">
        <v>5</v>
      </c>
      <c r="I24" s="4"/>
      <c r="J24" s="4"/>
      <c r="K24" s="4"/>
      <c r="L24" s="4"/>
      <c r="M24" s="4"/>
      <c r="N24" s="4">
        <f t="shared" si="0"/>
        <v>31</v>
      </c>
      <c r="O24" s="4">
        <v>19</v>
      </c>
      <c r="P24" s="4">
        <v>19</v>
      </c>
      <c r="Q24" s="75"/>
      <c r="R24" s="75"/>
      <c r="S24" s="50"/>
      <c r="T24" s="20">
        <v>117</v>
      </c>
      <c r="U24" s="26" t="s">
        <v>44</v>
      </c>
      <c r="V24" s="1">
        <v>29.5</v>
      </c>
      <c r="W24" s="1">
        <v>44</v>
      </c>
      <c r="X24" s="1">
        <v>42</v>
      </c>
      <c r="Y24" s="2">
        <v>44</v>
      </c>
      <c r="Z24" s="30" t="s">
        <v>124</v>
      </c>
      <c r="AA24" s="2">
        <v>9</v>
      </c>
      <c r="AB24" s="62"/>
      <c r="AC24" s="62"/>
      <c r="AD24" s="43">
        <v>2.5</v>
      </c>
      <c r="AE24" s="45" t="s">
        <v>134</v>
      </c>
      <c r="AF24" s="1">
        <v>1</v>
      </c>
      <c r="AG24" s="47"/>
      <c r="AH24" s="47"/>
      <c r="AI24" s="50"/>
      <c r="AJ24" s="20">
        <v>117</v>
      </c>
      <c r="AK24" s="26" t="s">
        <v>44</v>
      </c>
      <c r="AL24" s="3" t="s">
        <v>78</v>
      </c>
      <c r="AM24" s="1">
        <v>11</v>
      </c>
      <c r="AN24" s="1">
        <v>11</v>
      </c>
      <c r="AO24" s="47"/>
      <c r="AP24" s="47"/>
      <c r="AQ24" s="34">
        <v>17</v>
      </c>
      <c r="AR24" s="1" t="s">
        <v>103</v>
      </c>
      <c r="AS24" s="1">
        <v>22</v>
      </c>
      <c r="AT24" s="47"/>
      <c r="AU24" s="47"/>
      <c r="AV24" s="4">
        <f t="shared" si="1"/>
        <v>62</v>
      </c>
      <c r="AW24" s="75"/>
      <c r="AX24" s="75"/>
    </row>
    <row r="25" spans="1:50" s="5" customFormat="1" ht="15.75" customHeight="1">
      <c r="A25" s="50"/>
      <c r="B25" s="20">
        <v>116</v>
      </c>
      <c r="C25" s="26" t="s">
        <v>45</v>
      </c>
      <c r="D25" s="21">
        <v>9</v>
      </c>
      <c r="E25" s="4">
        <v>8</v>
      </c>
      <c r="F25" s="4">
        <v>7</v>
      </c>
      <c r="G25" s="4"/>
      <c r="H25" s="4"/>
      <c r="I25" s="4"/>
      <c r="J25" s="4"/>
      <c r="K25" s="4"/>
      <c r="L25" s="4"/>
      <c r="M25" s="4"/>
      <c r="N25" s="4">
        <f t="shared" si="0"/>
        <v>24</v>
      </c>
      <c r="O25" s="4">
        <v>23</v>
      </c>
      <c r="P25" s="4">
        <v>23</v>
      </c>
      <c r="Q25" s="75"/>
      <c r="R25" s="75"/>
      <c r="S25" s="50"/>
      <c r="T25" s="20">
        <v>116</v>
      </c>
      <c r="U25" s="26" t="s">
        <v>45</v>
      </c>
      <c r="V25" s="1">
        <v>49</v>
      </c>
      <c r="W25" s="1">
        <v>51</v>
      </c>
      <c r="X25" s="1">
        <v>55</v>
      </c>
      <c r="Y25" s="2">
        <v>55</v>
      </c>
      <c r="Z25" s="40" t="s">
        <v>118</v>
      </c>
      <c r="AA25" s="2">
        <v>1.5</v>
      </c>
      <c r="AB25" s="62"/>
      <c r="AC25" s="62"/>
      <c r="AD25" s="43">
        <v>3</v>
      </c>
      <c r="AE25" s="3" t="s">
        <v>120</v>
      </c>
      <c r="AF25" s="1">
        <v>4</v>
      </c>
      <c r="AG25" s="47"/>
      <c r="AH25" s="47"/>
      <c r="AI25" s="50"/>
      <c r="AJ25" s="20">
        <v>116</v>
      </c>
      <c r="AK25" s="31" t="s">
        <v>45</v>
      </c>
      <c r="AL25" s="3" t="s">
        <v>80</v>
      </c>
      <c r="AM25" s="2" t="s">
        <v>81</v>
      </c>
      <c r="AN25" s="1">
        <v>15</v>
      </c>
      <c r="AO25" s="47"/>
      <c r="AP25" s="47"/>
      <c r="AQ25" s="34">
        <v>24</v>
      </c>
      <c r="AR25" s="3" t="s">
        <v>98</v>
      </c>
      <c r="AS25" s="1">
        <v>7.5</v>
      </c>
      <c r="AT25" s="47"/>
      <c r="AU25" s="47"/>
      <c r="AV25" s="4">
        <f t="shared" si="1"/>
        <v>51</v>
      </c>
      <c r="AW25" s="75"/>
      <c r="AX25" s="75"/>
    </row>
    <row r="26" spans="1:50" s="5" customFormat="1" ht="15" customHeight="1">
      <c r="A26" s="50"/>
      <c r="B26" s="20">
        <v>45</v>
      </c>
      <c r="C26" s="26" t="s">
        <v>46</v>
      </c>
      <c r="D26" s="21">
        <v>9</v>
      </c>
      <c r="E26" s="4">
        <v>8</v>
      </c>
      <c r="F26" s="4">
        <v>8</v>
      </c>
      <c r="G26" s="4">
        <v>7</v>
      </c>
      <c r="H26" s="4">
        <v>6</v>
      </c>
      <c r="I26" s="4"/>
      <c r="J26" s="4"/>
      <c r="K26" s="4"/>
      <c r="L26" s="4"/>
      <c r="M26" s="4"/>
      <c r="N26" s="4">
        <f t="shared" si="0"/>
        <v>38</v>
      </c>
      <c r="O26" s="4" t="s">
        <v>110</v>
      </c>
      <c r="P26" s="4">
        <v>13.5</v>
      </c>
      <c r="Q26" s="75"/>
      <c r="R26" s="75"/>
      <c r="S26" s="50"/>
      <c r="T26" s="20">
        <v>45</v>
      </c>
      <c r="U26" s="26" t="s">
        <v>46</v>
      </c>
      <c r="V26" s="1">
        <v>0</v>
      </c>
      <c r="W26" s="1">
        <v>25</v>
      </c>
      <c r="X26" s="1">
        <v>29</v>
      </c>
      <c r="Y26" s="2">
        <v>29</v>
      </c>
      <c r="Z26" s="30" t="s">
        <v>133</v>
      </c>
      <c r="AA26" s="2">
        <v>34</v>
      </c>
      <c r="AB26" s="62"/>
      <c r="AC26" s="62"/>
      <c r="AD26" s="43">
        <v>3.3</v>
      </c>
      <c r="AE26" s="3" t="s">
        <v>142</v>
      </c>
      <c r="AF26" s="1">
        <v>34.5</v>
      </c>
      <c r="AG26" s="47"/>
      <c r="AH26" s="47"/>
      <c r="AI26" s="50"/>
      <c r="AJ26" s="20">
        <v>45</v>
      </c>
      <c r="AK26" s="26" t="s">
        <v>46</v>
      </c>
      <c r="AL26" s="3" t="s">
        <v>86</v>
      </c>
      <c r="AM26" s="1" t="s">
        <v>87</v>
      </c>
      <c r="AN26" s="1">
        <v>23.5</v>
      </c>
      <c r="AO26" s="47"/>
      <c r="AP26" s="47"/>
      <c r="AQ26" s="34">
        <v>22</v>
      </c>
      <c r="AR26" s="3" t="s">
        <v>100</v>
      </c>
      <c r="AS26" s="1">
        <v>12.5</v>
      </c>
      <c r="AT26" s="47"/>
      <c r="AU26" s="47"/>
      <c r="AV26" s="4">
        <f t="shared" si="1"/>
        <v>118</v>
      </c>
      <c r="AW26" s="75"/>
      <c r="AX26" s="75"/>
    </row>
    <row r="27" spans="1:50" s="5" customFormat="1" ht="15" customHeight="1">
      <c r="A27" s="51"/>
      <c r="B27" s="20">
        <v>33</v>
      </c>
      <c r="C27" s="27" t="s">
        <v>47</v>
      </c>
      <c r="D27" s="21">
        <v>10</v>
      </c>
      <c r="E27" s="4">
        <v>10</v>
      </c>
      <c r="F27" s="4">
        <v>9</v>
      </c>
      <c r="G27" s="4">
        <v>9</v>
      </c>
      <c r="H27" s="4">
        <v>9</v>
      </c>
      <c r="I27" s="4">
        <v>8</v>
      </c>
      <c r="J27" s="4">
        <v>8</v>
      </c>
      <c r="K27" s="4">
        <v>8</v>
      </c>
      <c r="L27" s="4">
        <v>8</v>
      </c>
      <c r="M27" s="4">
        <v>7</v>
      </c>
      <c r="N27" s="4">
        <f t="shared" si="0"/>
        <v>86</v>
      </c>
      <c r="O27" s="37" t="s">
        <v>108</v>
      </c>
      <c r="P27" s="4">
        <v>2</v>
      </c>
      <c r="Q27" s="76"/>
      <c r="R27" s="76"/>
      <c r="S27" s="51"/>
      <c r="T27" s="20">
        <v>33</v>
      </c>
      <c r="U27" s="27" t="s">
        <v>47</v>
      </c>
      <c r="V27" s="1">
        <v>37</v>
      </c>
      <c r="W27" s="1">
        <v>38</v>
      </c>
      <c r="X27" s="1">
        <v>40</v>
      </c>
      <c r="Y27" s="2">
        <v>40</v>
      </c>
      <c r="Z27" s="30" t="s">
        <v>101</v>
      </c>
      <c r="AA27" s="2">
        <v>15.5</v>
      </c>
      <c r="AB27" s="63"/>
      <c r="AC27" s="63"/>
      <c r="AD27" s="43">
        <v>3.22</v>
      </c>
      <c r="AE27" s="3" t="s">
        <v>141</v>
      </c>
      <c r="AF27" s="1">
        <v>27.5</v>
      </c>
      <c r="AG27" s="48"/>
      <c r="AH27" s="48"/>
      <c r="AI27" s="51"/>
      <c r="AJ27" s="20">
        <v>33</v>
      </c>
      <c r="AK27" s="27" t="s">
        <v>47</v>
      </c>
      <c r="AL27" s="3" t="s">
        <v>95</v>
      </c>
      <c r="AM27" s="1" t="s">
        <v>96</v>
      </c>
      <c r="AN27" s="1">
        <v>33.5</v>
      </c>
      <c r="AO27" s="48"/>
      <c r="AP27" s="48"/>
      <c r="AQ27" s="34">
        <v>16</v>
      </c>
      <c r="AR27" s="1" t="s">
        <v>104</v>
      </c>
      <c r="AS27" s="1">
        <v>26</v>
      </c>
      <c r="AT27" s="48"/>
      <c r="AU27" s="48"/>
      <c r="AV27" s="4">
        <f t="shared" si="1"/>
        <v>104.5</v>
      </c>
      <c r="AW27" s="76"/>
      <c r="AX27" s="76"/>
    </row>
    <row r="28" spans="1:50" s="5" customFormat="1" ht="15.75" customHeight="1">
      <c r="A28" s="49" t="s">
        <v>54</v>
      </c>
      <c r="B28" s="20">
        <v>66</v>
      </c>
      <c r="C28" s="24" t="s">
        <v>48</v>
      </c>
      <c r="D28" s="21"/>
      <c r="E28" s="4"/>
      <c r="F28" s="4"/>
      <c r="G28" s="4"/>
      <c r="H28" s="4"/>
      <c r="I28" s="4"/>
      <c r="J28" s="4"/>
      <c r="K28" s="4"/>
      <c r="L28" s="4"/>
      <c r="M28" s="4"/>
      <c r="N28" s="4">
        <f t="shared" si="0"/>
        <v>0</v>
      </c>
      <c r="O28" s="4" t="s">
        <v>117</v>
      </c>
      <c r="P28" s="4">
        <v>34</v>
      </c>
      <c r="Q28" s="74">
        <f t="shared" ref="Q28" si="20">P28+P29+P30+P31+P32+P33</f>
        <v>143</v>
      </c>
      <c r="R28" s="74">
        <v>6</v>
      </c>
      <c r="S28" s="49" t="s">
        <v>54</v>
      </c>
      <c r="T28" s="20">
        <v>66</v>
      </c>
      <c r="U28" s="24" t="s">
        <v>48</v>
      </c>
      <c r="V28" s="1">
        <v>37</v>
      </c>
      <c r="W28" s="1">
        <v>36</v>
      </c>
      <c r="X28" s="1">
        <v>0</v>
      </c>
      <c r="Y28" s="2">
        <v>37</v>
      </c>
      <c r="Z28" s="30" t="s">
        <v>87</v>
      </c>
      <c r="AA28" s="2">
        <v>23.5</v>
      </c>
      <c r="AB28" s="61">
        <f t="shared" ref="AB28" si="21">AA28+AA29+AA30+AA31+AA32+AA33</f>
        <v>143</v>
      </c>
      <c r="AC28" s="61">
        <v>6</v>
      </c>
      <c r="AD28" s="43">
        <v>3.18</v>
      </c>
      <c r="AE28" s="3" t="s">
        <v>140</v>
      </c>
      <c r="AF28" s="1">
        <v>23</v>
      </c>
      <c r="AG28" s="46">
        <f t="shared" ref="AG28" si="22">AF28+AF29+AF30+AF31+AF32+AF33</f>
        <v>157.5</v>
      </c>
      <c r="AH28" s="46">
        <v>6</v>
      </c>
      <c r="AI28" s="49" t="s">
        <v>54</v>
      </c>
      <c r="AJ28" s="20">
        <v>66</v>
      </c>
      <c r="AK28" s="24" t="s">
        <v>48</v>
      </c>
      <c r="AL28" s="3" t="s">
        <v>95</v>
      </c>
      <c r="AM28" s="3" t="s">
        <v>96</v>
      </c>
      <c r="AN28" s="1">
        <v>33.5</v>
      </c>
      <c r="AO28" s="46">
        <f t="shared" ref="AO28" si="23">AN28+AN29+AN30+AN31+AN32+AN33</f>
        <v>152.5</v>
      </c>
      <c r="AP28" s="46">
        <v>6</v>
      </c>
      <c r="AQ28" s="34">
        <v>12</v>
      </c>
      <c r="AR28" s="3" t="s">
        <v>106</v>
      </c>
      <c r="AS28" s="1">
        <v>32.5</v>
      </c>
      <c r="AT28" s="46">
        <f t="shared" ref="AT28" si="24">AS28+AS29+AS30+AS31+AS32+AS33</f>
        <v>200.5</v>
      </c>
      <c r="AU28" s="46">
        <v>6</v>
      </c>
      <c r="AV28" s="4">
        <f t="shared" si="1"/>
        <v>146.5</v>
      </c>
      <c r="AW28" s="74">
        <f t="shared" ref="AW28" si="25">AT28+AO28+AG28+AB28+Q28</f>
        <v>796.5</v>
      </c>
      <c r="AX28" s="74">
        <v>6</v>
      </c>
    </row>
    <row r="29" spans="1:50" s="5" customFormat="1">
      <c r="A29" s="50"/>
      <c r="B29" s="20">
        <v>60</v>
      </c>
      <c r="C29" s="24" t="s">
        <v>49</v>
      </c>
      <c r="D29" s="21"/>
      <c r="E29" s="4"/>
      <c r="F29" s="4"/>
      <c r="G29" s="4"/>
      <c r="H29" s="4"/>
      <c r="I29" s="4"/>
      <c r="J29" s="4"/>
      <c r="K29" s="4"/>
      <c r="L29" s="4"/>
      <c r="M29" s="4"/>
      <c r="N29" s="4">
        <f t="shared" si="0"/>
        <v>0</v>
      </c>
      <c r="O29" s="6" t="s">
        <v>117</v>
      </c>
      <c r="P29" s="4">
        <v>34</v>
      </c>
      <c r="Q29" s="75"/>
      <c r="R29" s="75"/>
      <c r="S29" s="50"/>
      <c r="T29" s="20">
        <v>60</v>
      </c>
      <c r="U29" s="24" t="s">
        <v>49</v>
      </c>
      <c r="V29" s="1">
        <v>27</v>
      </c>
      <c r="W29" s="1">
        <v>0</v>
      </c>
      <c r="X29" s="1">
        <v>25</v>
      </c>
      <c r="Y29" s="2">
        <v>27</v>
      </c>
      <c r="Z29" s="30" t="s">
        <v>107</v>
      </c>
      <c r="AA29" s="2">
        <v>35.5</v>
      </c>
      <c r="AB29" s="62"/>
      <c r="AC29" s="62"/>
      <c r="AD29" s="43">
        <v>3.27</v>
      </c>
      <c r="AE29" s="3" t="s">
        <v>131</v>
      </c>
      <c r="AF29" s="1">
        <v>31.5</v>
      </c>
      <c r="AG29" s="47"/>
      <c r="AH29" s="47"/>
      <c r="AI29" s="50"/>
      <c r="AJ29" s="20">
        <v>60</v>
      </c>
      <c r="AK29" s="24" t="s">
        <v>49</v>
      </c>
      <c r="AL29" s="3" t="s">
        <v>88</v>
      </c>
      <c r="AM29" s="1">
        <v>25</v>
      </c>
      <c r="AN29" s="1">
        <v>25</v>
      </c>
      <c r="AO29" s="47"/>
      <c r="AP29" s="47"/>
      <c r="AQ29" s="34">
        <v>4</v>
      </c>
      <c r="AR29" s="1" t="s">
        <v>107</v>
      </c>
      <c r="AS29" s="1">
        <v>35.5</v>
      </c>
      <c r="AT29" s="47"/>
      <c r="AU29" s="47"/>
      <c r="AV29" s="4">
        <f t="shared" si="1"/>
        <v>161.5</v>
      </c>
      <c r="AW29" s="75"/>
      <c r="AX29" s="75"/>
    </row>
    <row r="30" spans="1:50" s="5" customFormat="1">
      <c r="A30" s="50"/>
      <c r="B30" s="20">
        <v>59</v>
      </c>
      <c r="C30" s="24" t="s">
        <v>50</v>
      </c>
      <c r="D30" s="21">
        <v>9</v>
      </c>
      <c r="E30" s="4">
        <v>8</v>
      </c>
      <c r="F30" s="4">
        <v>7</v>
      </c>
      <c r="G30" s="4">
        <v>7</v>
      </c>
      <c r="H30" s="4">
        <v>8</v>
      </c>
      <c r="I30" s="4">
        <v>6</v>
      </c>
      <c r="J30" s="4"/>
      <c r="K30" s="4"/>
      <c r="L30" s="4"/>
      <c r="M30" s="4"/>
      <c r="N30" s="4">
        <f t="shared" si="0"/>
        <v>45</v>
      </c>
      <c r="O30" s="4">
        <v>9</v>
      </c>
      <c r="P30" s="4">
        <v>9</v>
      </c>
      <c r="Q30" s="75"/>
      <c r="R30" s="75"/>
      <c r="S30" s="50"/>
      <c r="T30" s="20">
        <v>59</v>
      </c>
      <c r="U30" s="24" t="s">
        <v>50</v>
      </c>
      <c r="V30" s="1">
        <v>37</v>
      </c>
      <c r="W30" s="1">
        <v>41</v>
      </c>
      <c r="X30" s="1">
        <v>40</v>
      </c>
      <c r="Y30" s="2">
        <v>41</v>
      </c>
      <c r="Z30" s="30" t="s">
        <v>110</v>
      </c>
      <c r="AA30" s="2">
        <v>13.5</v>
      </c>
      <c r="AB30" s="62"/>
      <c r="AC30" s="62"/>
      <c r="AD30" s="43">
        <v>3.17</v>
      </c>
      <c r="AE30" s="3" t="s">
        <v>139</v>
      </c>
      <c r="AF30" s="1">
        <v>20.5</v>
      </c>
      <c r="AG30" s="47"/>
      <c r="AH30" s="47"/>
      <c r="AI30" s="50"/>
      <c r="AJ30" s="20">
        <v>59</v>
      </c>
      <c r="AK30" s="24" t="s">
        <v>50</v>
      </c>
      <c r="AL30" s="3" t="s">
        <v>95</v>
      </c>
      <c r="AM30" s="1" t="s">
        <v>96</v>
      </c>
      <c r="AN30" s="1">
        <v>33.5</v>
      </c>
      <c r="AO30" s="47"/>
      <c r="AP30" s="47"/>
      <c r="AQ30" s="34">
        <v>13</v>
      </c>
      <c r="AR30" s="1" t="s">
        <v>94</v>
      </c>
      <c r="AS30" s="1">
        <v>30.5</v>
      </c>
      <c r="AT30" s="47"/>
      <c r="AU30" s="47"/>
      <c r="AV30" s="4">
        <f t="shared" si="1"/>
        <v>107</v>
      </c>
      <c r="AW30" s="75"/>
      <c r="AX30" s="75"/>
    </row>
    <row r="31" spans="1:50" s="5" customFormat="1">
      <c r="A31" s="50"/>
      <c r="B31" s="20">
        <v>55</v>
      </c>
      <c r="C31" s="24" t="s">
        <v>51</v>
      </c>
      <c r="D31" s="21">
        <v>10</v>
      </c>
      <c r="E31" s="4"/>
      <c r="F31" s="4"/>
      <c r="G31" s="4"/>
      <c r="H31" s="4"/>
      <c r="I31" s="4"/>
      <c r="J31" s="4"/>
      <c r="K31" s="4"/>
      <c r="L31" s="4"/>
      <c r="M31" s="4"/>
      <c r="N31" s="4">
        <f t="shared" si="0"/>
        <v>10</v>
      </c>
      <c r="O31" s="4">
        <v>26</v>
      </c>
      <c r="P31" s="4">
        <v>26</v>
      </c>
      <c r="Q31" s="75"/>
      <c r="R31" s="75"/>
      <c r="S31" s="50"/>
      <c r="T31" s="20">
        <v>55</v>
      </c>
      <c r="U31" s="24" t="s">
        <v>51</v>
      </c>
      <c r="V31" s="1">
        <v>0</v>
      </c>
      <c r="W31" s="1">
        <v>35.5</v>
      </c>
      <c r="X31" s="1">
        <v>38</v>
      </c>
      <c r="Y31" s="2">
        <v>38</v>
      </c>
      <c r="Z31" s="30" t="s">
        <v>83</v>
      </c>
      <c r="AA31" s="2">
        <v>19</v>
      </c>
      <c r="AB31" s="62"/>
      <c r="AC31" s="62"/>
      <c r="AD31" s="43">
        <v>3.21</v>
      </c>
      <c r="AE31" s="3" t="s">
        <v>128</v>
      </c>
      <c r="AF31" s="1">
        <v>26</v>
      </c>
      <c r="AG31" s="47"/>
      <c r="AH31" s="47"/>
      <c r="AI31" s="50"/>
      <c r="AJ31" s="20">
        <v>55</v>
      </c>
      <c r="AK31" s="24" t="s">
        <v>51</v>
      </c>
      <c r="AL31" s="3" t="s">
        <v>82</v>
      </c>
      <c r="AM31" s="2" t="s">
        <v>83</v>
      </c>
      <c r="AN31" s="1">
        <v>19</v>
      </c>
      <c r="AO31" s="47"/>
      <c r="AP31" s="47"/>
      <c r="AQ31" s="34">
        <v>4</v>
      </c>
      <c r="AR31" s="1" t="s">
        <v>107</v>
      </c>
      <c r="AS31" s="1">
        <v>35.5</v>
      </c>
      <c r="AT31" s="47"/>
      <c r="AU31" s="47"/>
      <c r="AV31" s="4">
        <f t="shared" si="1"/>
        <v>125.5</v>
      </c>
      <c r="AW31" s="75"/>
      <c r="AX31" s="75"/>
    </row>
    <row r="32" spans="1:50" s="5" customFormat="1" ht="15" customHeight="1">
      <c r="A32" s="50"/>
      <c r="B32" s="20">
        <v>54</v>
      </c>
      <c r="C32" s="24" t="s">
        <v>52</v>
      </c>
      <c r="D32" s="21">
        <v>7</v>
      </c>
      <c r="E32" s="4">
        <v>8</v>
      </c>
      <c r="F32" s="4">
        <v>5</v>
      </c>
      <c r="G32" s="4">
        <v>5</v>
      </c>
      <c r="H32" s="4">
        <v>5</v>
      </c>
      <c r="I32" s="4">
        <v>9</v>
      </c>
      <c r="J32" s="4">
        <v>6</v>
      </c>
      <c r="K32" s="4">
        <v>5</v>
      </c>
      <c r="L32" s="4"/>
      <c r="M32" s="4"/>
      <c r="N32" s="4">
        <f t="shared" si="0"/>
        <v>50</v>
      </c>
      <c r="O32" s="6" t="s">
        <v>109</v>
      </c>
      <c r="P32" s="4">
        <v>6</v>
      </c>
      <c r="Q32" s="75"/>
      <c r="R32" s="75"/>
      <c r="S32" s="50"/>
      <c r="T32" s="20">
        <v>54</v>
      </c>
      <c r="U32" s="24" t="s">
        <v>52</v>
      </c>
      <c r="V32" s="1">
        <v>34</v>
      </c>
      <c r="W32" s="1">
        <v>34.5</v>
      </c>
      <c r="X32" s="1">
        <v>37.5</v>
      </c>
      <c r="Y32" s="2">
        <v>37.5</v>
      </c>
      <c r="Z32" s="30" t="s">
        <v>85</v>
      </c>
      <c r="AA32" s="2">
        <v>21.5</v>
      </c>
      <c r="AB32" s="62"/>
      <c r="AC32" s="62"/>
      <c r="AD32" s="43">
        <v>3.23</v>
      </c>
      <c r="AE32" s="3" t="s">
        <v>105</v>
      </c>
      <c r="AF32" s="1">
        <v>29</v>
      </c>
      <c r="AG32" s="47"/>
      <c r="AH32" s="47"/>
      <c r="AI32" s="50"/>
      <c r="AJ32" s="20">
        <v>54</v>
      </c>
      <c r="AK32" s="24" t="s">
        <v>52</v>
      </c>
      <c r="AL32" s="3" t="s">
        <v>80</v>
      </c>
      <c r="AM32" s="1" t="s">
        <v>81</v>
      </c>
      <c r="AN32" s="1">
        <v>15</v>
      </c>
      <c r="AO32" s="47"/>
      <c r="AP32" s="47"/>
      <c r="AQ32" s="34">
        <v>12</v>
      </c>
      <c r="AR32" s="1" t="s">
        <v>106</v>
      </c>
      <c r="AS32" s="1">
        <v>32.5</v>
      </c>
      <c r="AT32" s="47"/>
      <c r="AU32" s="47"/>
      <c r="AV32" s="4">
        <f t="shared" si="1"/>
        <v>104</v>
      </c>
      <c r="AW32" s="75"/>
      <c r="AX32" s="75"/>
    </row>
    <row r="33" spans="1:50" s="5" customFormat="1" ht="14.25" customHeight="1">
      <c r="A33" s="51"/>
      <c r="B33" s="20">
        <v>53</v>
      </c>
      <c r="C33" s="24" t="s">
        <v>53</v>
      </c>
      <c r="D33" s="21"/>
      <c r="E33" s="4"/>
      <c r="F33" s="4"/>
      <c r="G33" s="4"/>
      <c r="H33" s="4"/>
      <c r="I33" s="4"/>
      <c r="J33" s="4"/>
      <c r="K33" s="4"/>
      <c r="L33" s="4"/>
      <c r="M33" s="4"/>
      <c r="N33" s="4">
        <f t="shared" si="0"/>
        <v>0</v>
      </c>
      <c r="O33" s="6" t="s">
        <v>117</v>
      </c>
      <c r="P33" s="4">
        <v>34</v>
      </c>
      <c r="Q33" s="76"/>
      <c r="R33" s="76"/>
      <c r="S33" s="51"/>
      <c r="T33" s="20">
        <v>53</v>
      </c>
      <c r="U33" s="24" t="s">
        <v>53</v>
      </c>
      <c r="V33" s="1">
        <v>0</v>
      </c>
      <c r="W33" s="1">
        <v>30.5</v>
      </c>
      <c r="X33" s="1">
        <v>28</v>
      </c>
      <c r="Y33" s="2">
        <v>30.5</v>
      </c>
      <c r="Z33" s="30" t="s">
        <v>130</v>
      </c>
      <c r="AA33" s="2">
        <v>30</v>
      </c>
      <c r="AB33" s="63"/>
      <c r="AC33" s="63"/>
      <c r="AD33" s="43">
        <v>3.22</v>
      </c>
      <c r="AE33" s="3" t="s">
        <v>141</v>
      </c>
      <c r="AF33" s="1">
        <v>27.5</v>
      </c>
      <c r="AG33" s="48"/>
      <c r="AH33" s="48"/>
      <c r="AI33" s="51"/>
      <c r="AJ33" s="20">
        <v>53</v>
      </c>
      <c r="AK33" s="24" t="s">
        <v>53</v>
      </c>
      <c r="AL33" s="3" t="s">
        <v>89</v>
      </c>
      <c r="AM33" s="1" t="s">
        <v>90</v>
      </c>
      <c r="AN33" s="1">
        <v>26.5</v>
      </c>
      <c r="AO33" s="48"/>
      <c r="AP33" s="48"/>
      <c r="AQ33" s="34">
        <v>10</v>
      </c>
      <c r="AR33" s="1">
        <v>34</v>
      </c>
      <c r="AS33" s="1">
        <v>34</v>
      </c>
      <c r="AT33" s="48"/>
      <c r="AU33" s="48"/>
      <c r="AV33" s="4">
        <f t="shared" si="1"/>
        <v>152</v>
      </c>
      <c r="AW33" s="76"/>
      <c r="AX33" s="76"/>
    </row>
    <row r="34" spans="1:50" s="5" customFormat="1" ht="16.5" customHeight="1">
      <c r="A34" s="49" t="s">
        <v>55</v>
      </c>
      <c r="B34" s="9">
        <v>152</v>
      </c>
      <c r="C34" s="28" t="s">
        <v>63</v>
      </c>
      <c r="D34" s="4">
        <v>9</v>
      </c>
      <c r="E34" s="4">
        <v>8</v>
      </c>
      <c r="F34" s="4">
        <v>8</v>
      </c>
      <c r="G34" s="4">
        <v>8</v>
      </c>
      <c r="H34" s="4">
        <v>7</v>
      </c>
      <c r="I34" s="4">
        <v>6</v>
      </c>
      <c r="J34" s="4"/>
      <c r="K34" s="4"/>
      <c r="L34" s="4"/>
      <c r="M34" s="4"/>
      <c r="N34" s="4">
        <f t="shared" si="0"/>
        <v>46</v>
      </c>
      <c r="O34" s="4">
        <v>8</v>
      </c>
      <c r="P34" s="4">
        <v>8</v>
      </c>
      <c r="Q34" s="74">
        <f t="shared" ref="Q34" si="26">P34+P35+P36+P37+P38+P39</f>
        <v>102</v>
      </c>
      <c r="R34" s="74">
        <v>3</v>
      </c>
      <c r="S34" s="49" t="s">
        <v>55</v>
      </c>
      <c r="T34" s="9">
        <v>152</v>
      </c>
      <c r="U34" s="28" t="s">
        <v>63</v>
      </c>
      <c r="V34" s="1">
        <v>35</v>
      </c>
      <c r="W34" s="1">
        <v>36.5</v>
      </c>
      <c r="X34" s="1">
        <v>38</v>
      </c>
      <c r="Y34" s="2">
        <v>38</v>
      </c>
      <c r="Z34" s="30" t="s">
        <v>83</v>
      </c>
      <c r="AA34" s="2">
        <v>19</v>
      </c>
      <c r="AB34" s="61">
        <f t="shared" ref="AB34" si="27">AA34+AA35+AA36+AA37+AA38+AA39</f>
        <v>100.5</v>
      </c>
      <c r="AC34" s="61">
        <v>2</v>
      </c>
      <c r="AD34" s="43">
        <v>3.11</v>
      </c>
      <c r="AE34" s="3" t="s">
        <v>136</v>
      </c>
      <c r="AF34" s="1">
        <v>12</v>
      </c>
      <c r="AG34" s="46">
        <f t="shared" ref="AG34" si="28">AF34+AF35+AF36+AF37+AF38+AF39</f>
        <v>95</v>
      </c>
      <c r="AH34" s="46">
        <v>2</v>
      </c>
      <c r="AI34" s="49" t="s">
        <v>55</v>
      </c>
      <c r="AJ34" s="9">
        <v>152</v>
      </c>
      <c r="AK34" s="28" t="s">
        <v>63</v>
      </c>
      <c r="AL34" s="3" t="s">
        <v>76</v>
      </c>
      <c r="AM34" s="3" t="s">
        <v>77</v>
      </c>
      <c r="AN34" s="1">
        <v>9.5</v>
      </c>
      <c r="AO34" s="46">
        <f t="shared" ref="AO34" si="29">AN34+AN35+AN36+AN37+AN38+AN39</f>
        <v>91</v>
      </c>
      <c r="AP34" s="46">
        <v>2</v>
      </c>
      <c r="AQ34" s="34">
        <v>21</v>
      </c>
      <c r="AR34" s="3" t="s">
        <v>101</v>
      </c>
      <c r="AS34" s="1">
        <v>15.5</v>
      </c>
      <c r="AT34" s="46">
        <f t="shared" ref="AT34" si="30">AS34+AS35+AS36+AS37+AS38+AS39</f>
        <v>65</v>
      </c>
      <c r="AU34" s="46">
        <v>1</v>
      </c>
      <c r="AV34" s="4">
        <f t="shared" si="1"/>
        <v>64</v>
      </c>
      <c r="AW34" s="74">
        <f t="shared" ref="AW34" si="31">AT34+AO34+AG34+AB34+Q34</f>
        <v>453.5</v>
      </c>
      <c r="AX34" s="74">
        <v>2</v>
      </c>
    </row>
    <row r="35" spans="1:50" s="5" customFormat="1" ht="15.75" customHeight="1">
      <c r="A35" s="50"/>
      <c r="B35" s="9">
        <v>153</v>
      </c>
      <c r="C35" s="29" t="s">
        <v>64</v>
      </c>
      <c r="D35" s="4">
        <v>7</v>
      </c>
      <c r="E35" s="4"/>
      <c r="F35" s="4"/>
      <c r="G35" s="4"/>
      <c r="H35" s="4"/>
      <c r="I35" s="4"/>
      <c r="J35" s="4"/>
      <c r="K35" s="4"/>
      <c r="L35" s="4"/>
      <c r="M35" s="4"/>
      <c r="N35" s="4">
        <f t="shared" si="0"/>
        <v>7</v>
      </c>
      <c r="O35" s="6" t="s">
        <v>116</v>
      </c>
      <c r="P35" s="4">
        <v>28.5</v>
      </c>
      <c r="Q35" s="75"/>
      <c r="R35" s="75"/>
      <c r="S35" s="50"/>
      <c r="T35" s="9">
        <v>153</v>
      </c>
      <c r="U35" s="29" t="s">
        <v>64</v>
      </c>
      <c r="V35" s="1">
        <v>45</v>
      </c>
      <c r="W35" s="1">
        <v>42.5</v>
      </c>
      <c r="X35" s="1">
        <v>36</v>
      </c>
      <c r="Y35" s="2">
        <v>45</v>
      </c>
      <c r="Z35" s="30" t="s">
        <v>122</v>
      </c>
      <c r="AA35" s="2">
        <v>6.5</v>
      </c>
      <c r="AB35" s="62"/>
      <c r="AC35" s="62"/>
      <c r="AD35" s="43">
        <v>3.12</v>
      </c>
      <c r="AE35" s="3" t="s">
        <v>137</v>
      </c>
      <c r="AF35" s="1">
        <v>14</v>
      </c>
      <c r="AG35" s="47"/>
      <c r="AH35" s="47"/>
      <c r="AI35" s="50"/>
      <c r="AJ35" s="9">
        <v>153</v>
      </c>
      <c r="AK35" s="29" t="s">
        <v>64</v>
      </c>
      <c r="AL35" s="3" t="s">
        <v>86</v>
      </c>
      <c r="AM35" s="1" t="s">
        <v>87</v>
      </c>
      <c r="AN35" s="1">
        <v>23.5</v>
      </c>
      <c r="AO35" s="47"/>
      <c r="AP35" s="47"/>
      <c r="AQ35" s="34">
        <v>24</v>
      </c>
      <c r="AR35" s="3" t="s">
        <v>98</v>
      </c>
      <c r="AS35" s="1">
        <v>7.5</v>
      </c>
      <c r="AT35" s="47"/>
      <c r="AU35" s="47"/>
      <c r="AV35" s="4">
        <f t="shared" si="1"/>
        <v>80</v>
      </c>
      <c r="AW35" s="75"/>
      <c r="AX35" s="75"/>
    </row>
    <row r="36" spans="1:50" s="5" customFormat="1">
      <c r="A36" s="50"/>
      <c r="B36" s="9">
        <v>155</v>
      </c>
      <c r="C36" s="29" t="s">
        <v>65</v>
      </c>
      <c r="D36" s="4">
        <v>6</v>
      </c>
      <c r="E36" s="4">
        <v>7</v>
      </c>
      <c r="F36" s="4">
        <v>10</v>
      </c>
      <c r="G36" s="4">
        <v>10</v>
      </c>
      <c r="H36" s="4">
        <v>10</v>
      </c>
      <c r="I36" s="4">
        <v>9</v>
      </c>
      <c r="J36" s="4">
        <v>9</v>
      </c>
      <c r="K36" s="4">
        <v>9</v>
      </c>
      <c r="L36" s="4">
        <v>9</v>
      </c>
      <c r="M36" s="4">
        <v>8</v>
      </c>
      <c r="N36" s="4">
        <f t="shared" si="0"/>
        <v>87</v>
      </c>
      <c r="O36" s="36">
        <v>1</v>
      </c>
      <c r="P36" s="4">
        <v>1</v>
      </c>
      <c r="Q36" s="75"/>
      <c r="R36" s="75"/>
      <c r="S36" s="50"/>
      <c r="T36" s="9">
        <v>155</v>
      </c>
      <c r="U36" s="29" t="s">
        <v>65</v>
      </c>
      <c r="V36" s="1">
        <v>29.5</v>
      </c>
      <c r="W36" s="1">
        <v>0</v>
      </c>
      <c r="X36" s="1">
        <v>0</v>
      </c>
      <c r="Y36" s="2">
        <v>29.5</v>
      </c>
      <c r="Z36" s="30" t="s">
        <v>132</v>
      </c>
      <c r="AA36" s="2">
        <v>33</v>
      </c>
      <c r="AB36" s="62"/>
      <c r="AC36" s="62"/>
      <c r="AD36" s="43">
        <v>3.02</v>
      </c>
      <c r="AE36" s="3" t="s">
        <v>122</v>
      </c>
      <c r="AF36" s="1">
        <v>6.5</v>
      </c>
      <c r="AG36" s="47"/>
      <c r="AH36" s="47"/>
      <c r="AI36" s="50"/>
      <c r="AJ36" s="9">
        <v>155</v>
      </c>
      <c r="AK36" s="29" t="s">
        <v>65</v>
      </c>
      <c r="AL36" s="3" t="s">
        <v>76</v>
      </c>
      <c r="AM36" s="3" t="s">
        <v>77</v>
      </c>
      <c r="AN36" s="1">
        <v>9.5</v>
      </c>
      <c r="AO36" s="47"/>
      <c r="AP36" s="47"/>
      <c r="AQ36" s="34">
        <v>39</v>
      </c>
      <c r="AR36" s="32">
        <v>1</v>
      </c>
      <c r="AS36" s="1">
        <v>1</v>
      </c>
      <c r="AT36" s="47"/>
      <c r="AU36" s="47"/>
      <c r="AV36" s="4">
        <f t="shared" si="1"/>
        <v>51</v>
      </c>
      <c r="AW36" s="75"/>
      <c r="AX36" s="75"/>
    </row>
    <row r="37" spans="1:50" s="5" customFormat="1">
      <c r="A37" s="50"/>
      <c r="B37" s="9">
        <v>157</v>
      </c>
      <c r="C37" s="29" t="s">
        <v>66</v>
      </c>
      <c r="D37" s="4">
        <v>8</v>
      </c>
      <c r="E37" s="4">
        <v>7</v>
      </c>
      <c r="F37" s="4">
        <v>7</v>
      </c>
      <c r="G37" s="4">
        <v>6</v>
      </c>
      <c r="H37" s="4">
        <v>6</v>
      </c>
      <c r="I37" s="4">
        <v>6</v>
      </c>
      <c r="J37" s="4"/>
      <c r="K37" s="4"/>
      <c r="L37" s="4"/>
      <c r="M37" s="4"/>
      <c r="N37" s="4">
        <f t="shared" si="0"/>
        <v>40</v>
      </c>
      <c r="O37" s="4">
        <v>11</v>
      </c>
      <c r="P37" s="4">
        <v>11</v>
      </c>
      <c r="Q37" s="75"/>
      <c r="R37" s="75"/>
      <c r="S37" s="50"/>
      <c r="T37" s="9">
        <v>157</v>
      </c>
      <c r="U37" s="29" t="s">
        <v>66</v>
      </c>
      <c r="V37" s="1">
        <v>42</v>
      </c>
      <c r="W37" s="1">
        <v>0</v>
      </c>
      <c r="X37" s="1">
        <v>42</v>
      </c>
      <c r="Y37" s="2">
        <v>42</v>
      </c>
      <c r="Z37" s="30" t="s">
        <v>125</v>
      </c>
      <c r="AA37" s="2">
        <v>11.5</v>
      </c>
      <c r="AB37" s="62"/>
      <c r="AC37" s="62"/>
      <c r="AD37" s="43">
        <v>3.27</v>
      </c>
      <c r="AE37" s="3" t="s">
        <v>131</v>
      </c>
      <c r="AF37" s="1">
        <v>31.5</v>
      </c>
      <c r="AG37" s="47"/>
      <c r="AH37" s="47"/>
      <c r="AI37" s="50"/>
      <c r="AJ37" s="9">
        <v>157</v>
      </c>
      <c r="AK37" s="29" t="s">
        <v>66</v>
      </c>
      <c r="AL37" s="3" t="s">
        <v>93</v>
      </c>
      <c r="AM37" s="2" t="s">
        <v>94</v>
      </c>
      <c r="AN37" s="1">
        <v>30.5</v>
      </c>
      <c r="AO37" s="47"/>
      <c r="AP37" s="47"/>
      <c r="AQ37" s="34">
        <v>16</v>
      </c>
      <c r="AR37" s="1" t="s">
        <v>104</v>
      </c>
      <c r="AS37" s="1">
        <v>26</v>
      </c>
      <c r="AT37" s="47"/>
      <c r="AU37" s="47"/>
      <c r="AV37" s="4">
        <f t="shared" si="1"/>
        <v>110.5</v>
      </c>
      <c r="AW37" s="75"/>
      <c r="AX37" s="75"/>
    </row>
    <row r="38" spans="1:50" s="5" customFormat="1" ht="12.75" customHeight="1">
      <c r="A38" s="50"/>
      <c r="B38" s="9">
        <v>151</v>
      </c>
      <c r="C38" s="29" t="s">
        <v>67</v>
      </c>
      <c r="D38" s="4">
        <v>6</v>
      </c>
      <c r="E38" s="4">
        <v>6</v>
      </c>
      <c r="F38" s="4">
        <v>5</v>
      </c>
      <c r="G38" s="4"/>
      <c r="H38" s="4"/>
      <c r="I38" s="4"/>
      <c r="J38" s="4"/>
      <c r="K38" s="4"/>
      <c r="L38" s="4"/>
      <c r="M38" s="4"/>
      <c r="N38" s="4">
        <f t="shared" si="0"/>
        <v>17</v>
      </c>
      <c r="O38" s="4">
        <v>23</v>
      </c>
      <c r="P38" s="4">
        <v>23</v>
      </c>
      <c r="Q38" s="75"/>
      <c r="R38" s="75"/>
      <c r="S38" s="50"/>
      <c r="T38" s="9">
        <v>151</v>
      </c>
      <c r="U38" s="29" t="s">
        <v>67</v>
      </c>
      <c r="V38" s="1">
        <v>26</v>
      </c>
      <c r="W38" s="1">
        <v>0</v>
      </c>
      <c r="X38" s="1">
        <v>31.5</v>
      </c>
      <c r="Y38" s="2">
        <v>31.5</v>
      </c>
      <c r="Z38" s="30" t="s">
        <v>105</v>
      </c>
      <c r="AA38" s="2">
        <v>29</v>
      </c>
      <c r="AB38" s="62"/>
      <c r="AC38" s="62"/>
      <c r="AD38" s="43">
        <v>3.16</v>
      </c>
      <c r="AE38" s="3" t="s">
        <v>138</v>
      </c>
      <c r="AF38" s="1">
        <v>19</v>
      </c>
      <c r="AG38" s="47"/>
      <c r="AH38" s="47"/>
      <c r="AI38" s="50"/>
      <c r="AJ38" s="9">
        <v>151</v>
      </c>
      <c r="AK38" s="29" t="s">
        <v>67</v>
      </c>
      <c r="AL38" s="3" t="s">
        <v>80</v>
      </c>
      <c r="AM38" s="1" t="s">
        <v>81</v>
      </c>
      <c r="AN38" s="1">
        <v>15</v>
      </c>
      <c r="AO38" s="47"/>
      <c r="AP38" s="47"/>
      <c r="AQ38" s="34">
        <v>24</v>
      </c>
      <c r="AR38" s="3" t="s">
        <v>98</v>
      </c>
      <c r="AS38" s="1">
        <v>7.5</v>
      </c>
      <c r="AT38" s="47"/>
      <c r="AU38" s="47"/>
      <c r="AV38" s="4">
        <f t="shared" si="1"/>
        <v>93.5</v>
      </c>
      <c r="AW38" s="75"/>
      <c r="AX38" s="75"/>
    </row>
    <row r="39" spans="1:50" s="5" customFormat="1" ht="13.5" customHeight="1">
      <c r="A39" s="51"/>
      <c r="B39" s="9">
        <v>150</v>
      </c>
      <c r="C39" s="29" t="s">
        <v>68</v>
      </c>
      <c r="D39" s="4">
        <v>5</v>
      </c>
      <c r="E39" s="4"/>
      <c r="F39" s="4"/>
      <c r="G39" s="4"/>
      <c r="H39" s="4"/>
      <c r="I39" s="4"/>
      <c r="J39" s="4"/>
      <c r="K39" s="4"/>
      <c r="L39" s="4"/>
      <c r="M39" s="4"/>
      <c r="N39" s="4">
        <f t="shared" si="0"/>
        <v>5</v>
      </c>
      <c r="O39" s="6" t="s">
        <v>94</v>
      </c>
      <c r="P39" s="4">
        <v>30.5</v>
      </c>
      <c r="Q39" s="76"/>
      <c r="R39" s="76"/>
      <c r="S39" s="51"/>
      <c r="T39" s="9">
        <v>150</v>
      </c>
      <c r="U39" s="29" t="s">
        <v>68</v>
      </c>
      <c r="V39" s="1">
        <v>45</v>
      </c>
      <c r="W39" s="1">
        <v>45.5</v>
      </c>
      <c r="X39" s="1">
        <v>55</v>
      </c>
      <c r="Y39" s="2">
        <v>55</v>
      </c>
      <c r="Z39" s="40" t="s">
        <v>118</v>
      </c>
      <c r="AA39" s="2">
        <v>1.5</v>
      </c>
      <c r="AB39" s="63"/>
      <c r="AC39" s="63"/>
      <c r="AD39" s="43">
        <v>3.11</v>
      </c>
      <c r="AE39" s="3" t="s">
        <v>136</v>
      </c>
      <c r="AF39" s="1">
        <v>12</v>
      </c>
      <c r="AG39" s="48"/>
      <c r="AH39" s="48"/>
      <c r="AI39" s="51"/>
      <c r="AJ39" s="9">
        <v>150</v>
      </c>
      <c r="AK39" s="29" t="s">
        <v>68</v>
      </c>
      <c r="AL39" s="3" t="s">
        <v>69</v>
      </c>
      <c r="AM39" s="32">
        <v>3</v>
      </c>
      <c r="AN39" s="1">
        <v>3</v>
      </c>
      <c r="AO39" s="48"/>
      <c r="AP39" s="48"/>
      <c r="AQ39" s="34">
        <v>24</v>
      </c>
      <c r="AR39" s="3" t="s">
        <v>98</v>
      </c>
      <c r="AS39" s="1">
        <v>7.5</v>
      </c>
      <c r="AT39" s="48"/>
      <c r="AU39" s="48"/>
      <c r="AV39" s="4">
        <f t="shared" si="1"/>
        <v>54.5</v>
      </c>
      <c r="AW39" s="76"/>
      <c r="AX39" s="76"/>
    </row>
    <row r="40" spans="1:50">
      <c r="AF40" s="18"/>
    </row>
  </sheetData>
  <sortState ref="AZ6:AZ11">
    <sortCondition ref="AZ6"/>
  </sortState>
  <mergeCells count="110">
    <mergeCell ref="A34:A39"/>
    <mergeCell ref="R28:R33"/>
    <mergeCell ref="AX34:AX39"/>
    <mergeCell ref="Q34:Q39"/>
    <mergeCell ref="R34:R39"/>
    <mergeCell ref="AW34:AW39"/>
    <mergeCell ref="AX28:AX33"/>
    <mergeCell ref="AI34:AI39"/>
    <mergeCell ref="AO34:AO39"/>
    <mergeCell ref="AP34:AP39"/>
    <mergeCell ref="AT34:AT39"/>
    <mergeCell ref="AU34:AU39"/>
    <mergeCell ref="S34:S39"/>
    <mergeCell ref="AB34:AB39"/>
    <mergeCell ref="AC34:AC39"/>
    <mergeCell ref="Q28:Q33"/>
    <mergeCell ref="S28:S33"/>
    <mergeCell ref="A22:A27"/>
    <mergeCell ref="R16:R21"/>
    <mergeCell ref="AW16:AW21"/>
    <mergeCell ref="AW28:AW33"/>
    <mergeCell ref="AX22:AX27"/>
    <mergeCell ref="AW22:AW27"/>
    <mergeCell ref="AI28:AI33"/>
    <mergeCell ref="AO28:AO33"/>
    <mergeCell ref="AP28:AP33"/>
    <mergeCell ref="AT28:AT33"/>
    <mergeCell ref="AU28:AU33"/>
    <mergeCell ref="AB28:AB33"/>
    <mergeCell ref="AC28:AC33"/>
    <mergeCell ref="A28:A33"/>
    <mergeCell ref="R22:R27"/>
    <mergeCell ref="AI22:AI27"/>
    <mergeCell ref="AO22:AO27"/>
    <mergeCell ref="AP22:AP27"/>
    <mergeCell ref="AT22:AT27"/>
    <mergeCell ref="AU22:AU27"/>
    <mergeCell ref="S22:S27"/>
    <mergeCell ref="Q22:Q27"/>
    <mergeCell ref="AB22:AB27"/>
    <mergeCell ref="AC22:AC27"/>
    <mergeCell ref="A16:A21"/>
    <mergeCell ref="AU16:AU21"/>
    <mergeCell ref="S16:S21"/>
    <mergeCell ref="Q16:Q21"/>
    <mergeCell ref="AI16:AI21"/>
    <mergeCell ref="AO16:AO21"/>
    <mergeCell ref="AP16:AP21"/>
    <mergeCell ref="AT16:AT21"/>
    <mergeCell ref="AX16:AX21"/>
    <mergeCell ref="AC16:AC21"/>
    <mergeCell ref="AB16:AB21"/>
    <mergeCell ref="AG16:AG21"/>
    <mergeCell ref="A1:R1"/>
    <mergeCell ref="S1:AH1"/>
    <mergeCell ref="AI1:AX1"/>
    <mergeCell ref="AW4:AW9"/>
    <mergeCell ref="AW10:AW15"/>
    <mergeCell ref="AX4:AX9"/>
    <mergeCell ref="AX10:AX15"/>
    <mergeCell ref="Q10:Q15"/>
    <mergeCell ref="R10:R15"/>
    <mergeCell ref="Q4:Q9"/>
    <mergeCell ref="R4:R9"/>
    <mergeCell ref="AI4:AI9"/>
    <mergeCell ref="AI10:AI15"/>
    <mergeCell ref="AL2:AP2"/>
    <mergeCell ref="AO4:AO9"/>
    <mergeCell ref="AP4:AP9"/>
    <mergeCell ref="AO10:AO15"/>
    <mergeCell ref="AP10:AP15"/>
    <mergeCell ref="AT10:AT15"/>
    <mergeCell ref="AU10:AU15"/>
    <mergeCell ref="S10:S15"/>
    <mergeCell ref="AQ2:AU2"/>
    <mergeCell ref="AT4:AT9"/>
    <mergeCell ref="AU4:AU9"/>
    <mergeCell ref="AW2:AW3"/>
    <mergeCell ref="AX2:AX3"/>
    <mergeCell ref="AV2:AV3"/>
    <mergeCell ref="A2:A3"/>
    <mergeCell ref="C2:C3"/>
    <mergeCell ref="AI2:AI3"/>
    <mergeCell ref="AK2:AK3"/>
    <mergeCell ref="AJ2:AJ3"/>
    <mergeCell ref="B2:B3"/>
    <mergeCell ref="D2:R2"/>
    <mergeCell ref="S4:S9"/>
    <mergeCell ref="T2:T3"/>
    <mergeCell ref="U2:U3"/>
    <mergeCell ref="S2:S3"/>
    <mergeCell ref="AD2:AH2"/>
    <mergeCell ref="A10:A15"/>
    <mergeCell ref="AB4:AB9"/>
    <mergeCell ref="AC4:AC9"/>
    <mergeCell ref="A4:A9"/>
    <mergeCell ref="AG4:AG9"/>
    <mergeCell ref="AG10:AG15"/>
    <mergeCell ref="AB10:AB15"/>
    <mergeCell ref="AC10:AC15"/>
    <mergeCell ref="V2:AC2"/>
    <mergeCell ref="AG22:AG27"/>
    <mergeCell ref="AG28:AG33"/>
    <mergeCell ref="AG34:AG39"/>
    <mergeCell ref="AH4:AH9"/>
    <mergeCell ref="AH10:AH15"/>
    <mergeCell ref="AH16:AH21"/>
    <mergeCell ref="AH22:AH27"/>
    <mergeCell ref="AH28:AH33"/>
    <mergeCell ref="AH34:AH39"/>
  </mergeCells>
  <pageMargins left="0.19685039370078741" right="0.19685039370078741" top="0" bottom="0" header="0.31496062992125984" footer="0.31496062992125984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oo</cp:lastModifiedBy>
  <cp:lastPrinted>2017-09-22T07:53:40Z</cp:lastPrinted>
  <dcterms:created xsi:type="dcterms:W3CDTF">2015-09-12T21:56:17Z</dcterms:created>
  <dcterms:modified xsi:type="dcterms:W3CDTF">2017-09-25T13:51:40Z</dcterms:modified>
</cp:coreProperties>
</file>